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Financial Regulation\HMO\INTERNET\HMO Financial Reports Internet\2025 Q1\"/>
    </mc:Choice>
  </mc:AlternateContent>
  <xr:revisionPtr revIDLastSave="0" documentId="13_ncr:1_{30AFF8B4-0EF4-4D6E-B8D4-E5B3BACB7D66}" xr6:coauthVersionLast="47" xr6:coauthVersionMax="47" xr10:uidLastSave="{00000000-0000-0000-0000-000000000000}"/>
  <bookViews>
    <workbookView xWindow="-120" yWindow="-120" windowWidth="29040" windowHeight="15720" tabRatio="724" firstSheet="1" activeTab="3" xr2:uid="{00000000-000D-0000-FFFF-FFFF00000000}"/>
  </bookViews>
  <sheets>
    <sheet name="Acerno_Cache_XXXXX" sheetId="16" state="veryHidden" r:id="rId1"/>
    <sheet name="Titles" sheetId="1" r:id="rId2"/>
    <sheet name="Index" sheetId="2" r:id="rId3"/>
    <sheet name="Div" sheetId="3" r:id="rId4"/>
    <sheet name="L_Inc_Exp1" sheetId="11" r:id="rId5"/>
    <sheet name="L_Inc_Exp2" sheetId="12" r:id="rId6"/>
    <sheet name="L_PMPM" sheetId="13" r:id="rId7"/>
    <sheet name="Module1" sheetId="15" state="veryHidden" r:id="rId8"/>
  </sheets>
  <definedNames>
    <definedName name="Balance_Sheet_Data_Admitted_Assets">#REF!</definedName>
    <definedName name="DATA">#REF!</definedName>
    <definedName name="data2">#REF!</definedName>
    <definedName name="_xlnm.Database" localSheetId="3">Div!$B$3:$O$22</definedName>
    <definedName name="_xlnm.Database">#REF!</definedName>
    <definedName name="DateName">Titles!$A$9</definedName>
    <definedName name="DivNbr">#REF!</definedName>
    <definedName name="fullsort">#REF!</definedName>
    <definedName name="INCOME_STATEMENT_DATA_Admin_Other_Expense" localSheetId="4">L_Inc_Exp1!$W$1:$AA$3</definedName>
    <definedName name="INCOME_STATEMENT_DATA_Cumulative_Member_Months" localSheetId="4">L_Inc_Exp1!$BA$1:$BE$3</definedName>
    <definedName name="INCOME_STATEMENT_DATA_Ending_Enrollment" localSheetId="4">L_Inc_Exp1!$AV$1:$AZ$3</definedName>
    <definedName name="INCOME_STATEMENT_DATA_Income_After_Taxes" localSheetId="4">L_Inc_Exp1!$AL$1:$AP$3</definedName>
    <definedName name="INCOME_STATEMENT_DATA_Income_Before_Taxes" localSheetId="4">L_Inc_Exp1!$AG$1:$AK$3</definedName>
    <definedName name="INCOME_STATEMENT_DATA_Medicaid_Cumulative_Member_Months" localSheetId="5">L_Inc_Exp2!$H$1:$L$3</definedName>
    <definedName name="INCOME_STATEMENT_DATA_Medicaid_Ending_Enrollment" localSheetId="5">L_Inc_Exp2!$C$1:$G$3</definedName>
    <definedName name="INCOME_STATEMENT_DATA_Medicaid_Premiums" localSheetId="4">L_Inc_Exp1!$H$1:$L$3</definedName>
    <definedName name="INCOME_STATEMENT_DATA_Medicaid_YTD_Member_Months" localSheetId="5">L_Inc_Exp2!$M$1:$Q$3</definedName>
    <definedName name="INCOME_STATEMENT_DATA_Medical_Hospital_Expense" localSheetId="4">L_Inc_Exp1!$R$1:$V$3</definedName>
    <definedName name="INCOME_STATEMENT_DATA_Net_Income" localSheetId="4">L_Inc_Exp1!$AQ$1:$AU$3</definedName>
    <definedName name="INCOME_STATEMENT_DATA_Other_Total_Revenue" localSheetId="4">L_Inc_Exp1!$C$1:$G$3</definedName>
    <definedName name="INCOME_STATEMENT_DATA_Total_Expenses" localSheetId="4">L_Inc_Exp1!$AB$1:$AF$3</definedName>
    <definedName name="INCOME_STATEMENT_DATA_Total_Revenue" localSheetId="4">L_Inc_Exp1!$M$1:$Q$3</definedName>
    <definedName name="INCOME_STATEMENT_DATA_YTD_Cumulative_Member_Months" localSheetId="4">L_Inc_Exp1!$BF$1:$BJ$3</definedName>
    <definedName name="PER_MEMBER_PER_MONTH_PMPM_Admin_Other_Expense" localSheetId="6">L_PMPM!$R$1:$V$3</definedName>
    <definedName name="PER_MEMBER_PER_MONTH_PMPM_Income_Before_Taxes" localSheetId="6">L_PMPM!$AB$1:$AF$3</definedName>
    <definedName name="PER_MEMBER_PER_MONTH_PMPM_Medicaid_Premiums" localSheetId="6">L_PMPM!$C$1:$G$3</definedName>
    <definedName name="PER_MEMBER_PER_MONTH_PMPM_Medical_Hospital_Expense" localSheetId="6">L_PMPM!$M$1:$Q$3</definedName>
    <definedName name="PER_MEMBER_PER_MONTH_PMPM_Net_Income" localSheetId="6">L_PMPM!$AG$1:$AK$3</definedName>
    <definedName name="PER_MEMBER_PER_MONTH_PMPM_Total_Expenses" localSheetId="6">L_PMPM!$W$1:$AA$3</definedName>
    <definedName name="PER_MEMBER_PER_MONTH_PMPM_Total_Revenue" localSheetId="6">L_PMPM!$H$1:$L$3</definedName>
    <definedName name="PLQData1">#REF!</definedName>
    <definedName name="PLQData1A">#REF!</definedName>
    <definedName name="PLQData2">#REF!</definedName>
    <definedName name="PLQData3">#REF!</definedName>
    <definedName name="PLQNbr1">#REF!</definedName>
    <definedName name="PLQNbr1A">#REF!</definedName>
    <definedName name="PLQNbr2">#REF!</definedName>
    <definedName name="PLQNbr3">#REF!</definedName>
    <definedName name="_xlnm.Print_Area" localSheetId="3">Div!$A$2:$O$4</definedName>
    <definedName name="_xlnm.Print_Area" localSheetId="2">Index!$A$1:$L$25</definedName>
    <definedName name="_xlnm.Print_Area" localSheetId="4">L_Inc_Exp1!$C$1:$BJ$11</definedName>
    <definedName name="_xlnm.Print_Area" localSheetId="5">L_Inc_Exp2!$C$1:$Q$11</definedName>
    <definedName name="_xlnm.Print_Area" localSheetId="6">L_PMPM!$C$1:$AP$11</definedName>
    <definedName name="_xlnm.Print_Area" localSheetId="1">Titles!$A$2:$K$7</definedName>
    <definedName name="_xlnm.Print_Titles" localSheetId="3">Div!$A:$C,Div!$1:$1</definedName>
    <definedName name="_xlnm.Print_Titles" localSheetId="4">L_Inc_Exp1!$A:$B,L_Inc_Exp1!$1:$2</definedName>
    <definedName name="_xlnm.Print_Titles" localSheetId="5">L_Inc_Exp2!$A:$B,L_Inc_Exp2!$1:$6</definedName>
    <definedName name="_xlnm.Print_Titles" localSheetId="6">L_PMPM!$A:$B,L_PMPM!$1:$2</definedName>
    <definedName name="PrintMe">#REF!</definedName>
    <definedName name="TCashFlow">#REF!</definedName>
    <definedName name="TCurrent">#REF!</definedName>
    <definedName name="TDebt">#REF!</definedName>
    <definedName name="TEnrollment">#REF!</definedName>
    <definedName name="THealth">#REF!</definedName>
    <definedName name="TInpatient">#REF!</definedName>
    <definedName name="TNetWorth">#REF!</definedName>
    <definedName name="TPayableLag">#REF!</definedName>
    <definedName name="TPremRec">#REF!</definedName>
    <definedName name="TProfit">#REF!</definedName>
    <definedName name="TSDebt">#REF!</definedName>
    <definedName name="TSEnrollment">#REF!</definedName>
    <definedName name="TSNetWorth">#REF!</definedName>
    <definedName name="TStatutory">#REF!</definedName>
    <definedName name="Value_Options_of_Texas__Inc." comment="ColumnTitle">#REF!</definedName>
    <definedName name="White">#REF!</definedName>
    <definedName name="wrn.HMO._.ANALYST._.REPORT." localSheetId="5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ANALYST._.REPORT." hidden="1">{#N/A,#N/A,TRUE,"Titles";#N/A,#N/A,TRUE,"Index";#N/A,#N/A,TRUE,"Data";#N/A,#N/A,TRUE,"Ratio";#N/A,#N/A,TRUE,"Points";#N/A,#N/A,TRUE,"By Area";#N/A,#N/A,TRUE,"94SURPQ";#N/A,#N/A,TRUE,"94BALSHQ";#N/A,#N/A,TRUE,"LHPLREPQ";#N/A,#N/A,TRUE,"LHPMRPTQ";#N/A,#N/A,TRUE,"94RATIOQ";#N/A,#N/A,TRUE,"LHSSURPQ";#N/A,#N/A,TRUE,"94SBALQ";#N/A,#N/A,TRUE,"LHSPLRPQ";#N/A,#N/A,TRUE,"LHSPMRPQ";#N/A,#N/A,TRUE,"94SRATIQ"}</definedName>
    <definedName name="wrn.HMO._.PUBLIC._.REPORT." localSheetId="2" hidden="1">{#N/A,#N/A,TRUE,"Titles";#N/A,#N/A,TRUE,"Data";#N/A,#N/A,TRUE,"By Area";#N/A,#N/A,TRUE,"94BALSHQ";#N/A,#N/A,TRUE,"LHPLREPQ";#N/A,#N/A,TRUE,"LHPMRPTQ";#N/A,#N/A,TRUE,"94SBALQ";#N/A,#N/A,TRUE,"LHSPLRPQ";#N/A,#N/A,TRUE,"LHSPMRPQ"}</definedName>
    <definedName name="wrn.HMO._.PUBLIC._.REPORT." localSheetId="5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  <definedName name="wrn.HMO._.PUBLIC._.REPORT." hidden="1">{#N/A,#N/A,TRUE,"Titles";#N/A,#N/A,TRUE,"Index";#N/A,#N/A,TRUE,"Data";#N/A,#N/A,TRUE,"By Area";#N/A,#N/A,TRUE,"94BALSHQ";#N/A,#N/A,TRUE,"LHPLREPQ";#N/A,#N/A,TRUE,"LHPMRPTQ";#N/A,#N/A,TRUE,"94SBALQ";#N/A,#N/A,TRUE,"LHSPLRPQ";#N/A,#N/A,TRUE,"LHSPMRPQ"}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Z3" i="11" l="1"/>
  <c r="CG6" i="11"/>
  <c r="CB6" i="11"/>
  <c r="CG5" i="11"/>
  <c r="CB5" i="11"/>
  <c r="CE3" i="11"/>
  <c r="BZ9" i="11" l="1"/>
  <c r="BZ5" i="11" l="1"/>
  <c r="BZ7" i="11"/>
  <c r="BZ11" i="11"/>
  <c r="CC9" i="11" l="1"/>
  <c r="CA9" i="11"/>
  <c r="CB9" i="11" s="1"/>
  <c r="CC7" i="11"/>
  <c r="CA7" i="11"/>
  <c r="CB7" i="11" s="1"/>
  <c r="CE5" i="11"/>
  <c r="CE7" i="11"/>
  <c r="CE11" i="11"/>
  <c r="CE9" i="11"/>
  <c r="CC11" i="11"/>
  <c r="CA11" i="11"/>
  <c r="CB11" i="11" s="1"/>
  <c r="CH9" i="11" l="1"/>
  <c r="CF9" i="11"/>
  <c r="CG9" i="11" s="1"/>
  <c r="CH7" i="11"/>
  <c r="CF7" i="11"/>
  <c r="CG7" i="11" s="1"/>
  <c r="CH11" i="11"/>
  <c r="CF11" i="11"/>
  <c r="CG11" i="11" s="1"/>
</calcChain>
</file>

<file path=xl/sharedStrings.xml><?xml version="1.0" encoding="utf-8"?>
<sst xmlns="http://schemas.openxmlformats.org/spreadsheetml/2006/main" count="292" uniqueCount="69">
  <si>
    <t>LIMITED SERVICE HMOs</t>
  </si>
  <si>
    <t>TEXAS DEPARTMENT OF INSURANCE</t>
  </si>
  <si>
    <t>HEALTH MAINTENANCE ORGANIZATIONS</t>
  </si>
  <si>
    <t>FINANCIAL REPORT</t>
  </si>
  <si>
    <t>REPORT CONTENTS</t>
  </si>
  <si>
    <t>PAGE</t>
  </si>
  <si>
    <t/>
  </si>
  <si>
    <t>Source:</t>
  </si>
  <si>
    <t>Amounts may vary from those in statement.</t>
  </si>
  <si>
    <t>HMO Financial Statements</t>
  </si>
  <si>
    <t>Co. may have, or be required to file an amendment</t>
  </si>
  <si>
    <t>Ty</t>
  </si>
  <si>
    <t>TDI#</t>
  </si>
  <si>
    <t>NAIC#</t>
  </si>
  <si>
    <t>GRP</t>
  </si>
  <si>
    <t>Licensed</t>
  </si>
  <si>
    <t>Consolidated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</si>
  <si>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</si>
  <si>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</si>
  <si>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</si>
  <si>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</si>
  <si>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</si>
  <si>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</si>
  <si>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</si>
  <si>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</si>
  <si>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</t>
  </si>
  <si>
    <t xml:space="preserve"> </t>
  </si>
  <si>
    <t>Quarter</t>
  </si>
  <si>
    <t>INCOME STATEMENT DATA</t>
  </si>
  <si>
    <t>MEDICAID PREMIUMS</t>
  </si>
  <si>
    <t>TOTAL REVENUE</t>
  </si>
  <si>
    <t>TOTAL MEDICAL &amp; HOSPITAL  EXPENSE</t>
  </si>
  <si>
    <t>TOTAL  EXPENSES</t>
  </si>
  <si>
    <t>NET INCOME BEFORE TAXES</t>
  </si>
  <si>
    <t xml:space="preserve">NET INCOME </t>
  </si>
  <si>
    <t xml:space="preserve">YTD NET INCOME </t>
  </si>
  <si>
    <t>TOTAL ENDING ENROLLMENT</t>
  </si>
  <si>
    <t>CUMULATIVE MEMBER MONTHS</t>
  </si>
  <si>
    <t>YTD CUMULATIVE MEMBER MONTHS</t>
  </si>
  <si>
    <t>YTD MEDICAID CUM. MEMBER MONTHS</t>
  </si>
  <si>
    <t>PER MEMBER PER MONTH (PMPM)</t>
  </si>
  <si>
    <t>PUBLIC</t>
  </si>
  <si>
    <t>NET INCOME AFTER TAXES</t>
  </si>
  <si>
    <t>LIMITED SERVICE</t>
  </si>
  <si>
    <t>TOTAL FOR TEXAS LIMITED SERVICE</t>
  </si>
  <si>
    <t>TOTAL FOR LIMITED SERVICE (IND WIDE)</t>
  </si>
  <si>
    <t>MEDICAID ENDING ENROLLMENT</t>
  </si>
  <si>
    <t>C.P. MEDICAID CUM. MEMBER MONTHS</t>
  </si>
  <si>
    <t>TOTAL ADMINISTRATION &amp; OTHER EXPENSE</t>
  </si>
  <si>
    <t>TOTAL  ADMINISTRATION &amp; OTHER EXPENSE</t>
  </si>
  <si>
    <t>Company Name</t>
  </si>
  <si>
    <t>OTHER TOTAL REVENUE</t>
  </si>
  <si>
    <t>End of Worksheet</t>
  </si>
  <si>
    <t>company.  TDI assumes no responsibility for omissions, inaccuracies or ambiguities. although every effort has been made to ensure the</t>
  </si>
  <si>
    <t xml:space="preserve">  accuracy of the information, all parties are advised to consult the company directly and/or other sources regarding the extent and </t>
  </si>
  <si>
    <t>nature of this information.</t>
  </si>
  <si>
    <r>
      <t xml:space="preserve">DISCLAIMER:  </t>
    </r>
    <r>
      <rPr>
        <i/>
        <sz val="11"/>
        <rFont val="Aptos"/>
        <family val="2"/>
      </rPr>
      <t>The following information is intended only as a guide and may in no respect be relied upon as an alternative or supplement to the data filed by the</t>
    </r>
  </si>
  <si>
    <t>FIRST QUARTER 2025</t>
  </si>
  <si>
    <t>Humana Benefit Plan of Texas (Humana Behavioral Health)</t>
  </si>
  <si>
    <t>Cenpatico Behavioral Health of Texas, Inc.</t>
  </si>
  <si>
    <t>Value Options of Texas, Inc.</t>
  </si>
  <si>
    <t>Irving*</t>
  </si>
  <si>
    <t>TX</t>
  </si>
  <si>
    <t>HMO database L0325Q.xlsx</t>
  </si>
  <si>
    <t>Ending Enrollment</t>
  </si>
  <si>
    <t>Income Statement Data</t>
  </si>
  <si>
    <t>HMOs Operating Areas/Divisions</t>
  </si>
  <si>
    <t>Cumulative Member Months</t>
  </si>
  <si>
    <t>Per Member Per Month (PMPM)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</si>
</sst>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164" formatCode="&quot;$&quot;#,##0\ ;\(&quot;$&quot;#,##0\)"/>
    <numFmt numFmtId="165" formatCode="m/yy"/>
    <numFmt numFmtId="166" formatCode="m/d/yy\ h:mm\ AM/PM"/>
    <numFmt numFmtId="167" formatCode="\ "/>
    <numFmt numFmtId="168" formatCode="mm/dd/yy"/>
    <numFmt numFmtId="169" formatCode="00000"/>
    <numFmt numFmtId="170" formatCode="00\-"/>
    <numFmt numFmtId="171" formatCode="0000"/>
  </numFmts>
  <fonts count="21" x14ac:knownFonts="1">
    <font>
      <sz val="12"/>
      <name val="Times New Roman"/>
    </font>
    <font>
      <sz val="10"/>
      <name val="Helv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name val="Aptos"/>
      <family val="2"/>
    </font>
    <font>
      <sz val="10"/>
      <name val="Aptos"/>
      <family val="2"/>
    </font>
    <font>
      <b/>
      <sz val="12"/>
      <name val="Aptos"/>
      <family val="2"/>
    </font>
    <font>
      <sz val="18"/>
      <name val="Aptos"/>
      <family val="2"/>
    </font>
    <font>
      <b/>
      <sz val="10"/>
      <name val="Aptos"/>
      <family val="2"/>
    </font>
    <font>
      <sz val="12"/>
      <name val="Aptos"/>
      <family val="2"/>
    </font>
    <font>
      <sz val="9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b/>
      <sz val="18"/>
      <name val="Aptos"/>
      <family val="2"/>
    </font>
    <font>
      <b/>
      <i/>
      <sz val="11"/>
      <name val="Aptos"/>
      <family val="2"/>
    </font>
    <font>
      <i/>
      <sz val="11"/>
      <name val="Aptos"/>
      <family val="2"/>
    </font>
    <font>
      <i/>
      <sz val="22"/>
      <name val="Aptos"/>
      <family val="2"/>
    </font>
    <font>
      <b/>
      <sz val="22"/>
      <name val="Aptos"/>
      <family val="2"/>
    </font>
    <font>
      <sz val="2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36" applyNumberFormat="0" applyFill="0" applyAlignment="0" applyProtection="0"/>
    <xf numFmtId="0" fontId="5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shrinkToFit="1"/>
    </xf>
    <xf numFmtId="0" fontId="7" fillId="0" borderId="0" xfId="1" applyFont="1" applyAlignment="1">
      <alignment horizontal="centerContinuous" vertical="center"/>
    </xf>
    <xf numFmtId="0" fontId="7" fillId="0" borderId="0" xfId="1" applyFont="1"/>
    <xf numFmtId="0" fontId="6" fillId="0" borderId="0" xfId="1" applyFont="1"/>
    <xf numFmtId="0" fontId="9" fillId="0" borderId="0" xfId="1" applyFont="1" applyAlignment="1">
      <alignment horizontal="centerContinuous" vertical="center"/>
    </xf>
    <xf numFmtId="0" fontId="10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10" fillId="0" borderId="0" xfId="1" applyFont="1"/>
    <xf numFmtId="0" fontId="7" fillId="0" borderId="0" xfId="1" applyFont="1" applyAlignment="1">
      <alignment horizontal="left"/>
    </xf>
    <xf numFmtId="167" fontId="7" fillId="0" borderId="0" xfId="1" applyNumberFormat="1" applyFont="1"/>
    <xf numFmtId="16" fontId="7" fillId="0" borderId="0" xfId="1" applyNumberFormat="1" applyFont="1"/>
    <xf numFmtId="0" fontId="7" fillId="0" borderId="0" xfId="1" applyFont="1" applyAlignment="1">
      <alignment horizontal="center"/>
    </xf>
    <xf numFmtId="164" fontId="7" fillId="0" borderId="0" xfId="1" applyNumberFormat="1" applyFont="1"/>
    <xf numFmtId="0" fontId="11" fillId="0" borderId="0" xfId="0" applyFont="1"/>
    <xf numFmtId="0" fontId="11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11" fillId="0" borderId="0" xfId="1" applyFont="1"/>
    <xf numFmtId="0" fontId="7" fillId="0" borderId="0" xfId="1" applyFont="1" applyAlignment="1">
      <alignment vertical="center"/>
    </xf>
    <xf numFmtId="0" fontId="13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17" fontId="13" fillId="0" borderId="0" xfId="1" applyNumberFormat="1" applyFont="1" applyAlignment="1">
      <alignment horizontal="centerContinuous" vertical="center"/>
    </xf>
    <xf numFmtId="0" fontId="15" fillId="0" borderId="0" xfId="4" applyFont="1" applyAlignment="1">
      <alignment horizontal="centerContinuous" vertical="center"/>
    </xf>
    <xf numFmtId="0" fontId="15" fillId="0" borderId="0" xfId="1" applyFont="1" applyAlignment="1">
      <alignment horizontal="centerContinuous" vertical="center"/>
    </xf>
    <xf numFmtId="0" fontId="9" fillId="0" borderId="0" xfId="1" applyFont="1"/>
    <xf numFmtId="0" fontId="9" fillId="0" borderId="0" xfId="1" applyFont="1" applyAlignment="1">
      <alignment horizontal="centerContinuous"/>
    </xf>
    <xf numFmtId="166" fontId="7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left" vertical="center" indent="18"/>
    </xf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left" indent="18"/>
    </xf>
    <xf numFmtId="0" fontId="13" fillId="0" borderId="0" xfId="1" applyFont="1" applyAlignment="1">
      <alignment horizontal="centerContinuous"/>
    </xf>
    <xf numFmtId="0" fontId="16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7" fillId="0" borderId="0" xfId="1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7" fillId="0" borderId="0" xfId="1" applyFont="1" applyAlignment="1">
      <alignment vertical="center"/>
    </xf>
    <xf numFmtId="0" fontId="8" fillId="0" borderId="0" xfId="4" applyFont="1" applyBorder="1" applyAlignment="1">
      <alignment horizontal="centerContinuous" vertical="center"/>
    </xf>
    <xf numFmtId="0" fontId="10" fillId="0" borderId="21" xfId="6" applyNumberFormat="1" applyFont="1" applyBorder="1" applyAlignment="1">
      <alignment horizontal="center"/>
    </xf>
    <xf numFmtId="0" fontId="10" fillId="2" borderId="40" xfId="6" applyNumberFormat="1" applyFont="1" applyFill="1" applyBorder="1" applyAlignment="1">
      <alignment horizontal="center"/>
    </xf>
    <xf numFmtId="165" fontId="10" fillId="2" borderId="21" xfId="6" applyNumberFormat="1" applyFont="1" applyFill="1" applyBorder="1" applyAlignment="1">
      <alignment horizontal="center"/>
    </xf>
    <xf numFmtId="165" fontId="10" fillId="2" borderId="22" xfId="6" applyNumberFormat="1" applyFont="1" applyFill="1" applyBorder="1" applyAlignment="1">
      <alignment horizontal="center"/>
    </xf>
    <xf numFmtId="165" fontId="10" fillId="2" borderId="26" xfId="6" applyNumberFormat="1" applyFont="1" applyFill="1" applyBorder="1" applyAlignment="1">
      <alignment horizontal="center"/>
    </xf>
    <xf numFmtId="165" fontId="10" fillId="2" borderId="23" xfId="6" applyNumberFormat="1" applyFont="1" applyFill="1" applyBorder="1" applyAlignment="1">
      <alignment horizontal="center"/>
    </xf>
    <xf numFmtId="0" fontId="10" fillId="0" borderId="14" xfId="6" applyNumberFormat="1" applyFont="1" applyBorder="1"/>
    <xf numFmtId="0" fontId="10" fillId="2" borderId="41" xfId="6" applyNumberFormat="1" applyFont="1" applyFill="1" applyBorder="1"/>
    <xf numFmtId="5" fontId="10" fillId="2" borderId="14" xfId="6" applyNumberFormat="1" applyFont="1" applyFill="1" applyBorder="1" applyAlignment="1">
      <alignment horizontal="center"/>
    </xf>
    <xf numFmtId="5" fontId="10" fillId="2" borderId="19" xfId="6" applyNumberFormat="1" applyFont="1" applyFill="1" applyBorder="1" applyAlignment="1">
      <alignment horizontal="center"/>
    </xf>
    <xf numFmtId="5" fontId="10" fillId="2" borderId="24" xfId="6" applyNumberFormat="1" applyFont="1" applyFill="1" applyBorder="1" applyAlignment="1">
      <alignment horizontal="center"/>
    </xf>
    <xf numFmtId="5" fontId="10" fillId="2" borderId="20" xfId="6" applyNumberFormat="1" applyFont="1" applyFill="1" applyBorder="1" applyAlignment="1">
      <alignment horizontal="center"/>
    </xf>
    <xf numFmtId="0" fontId="10" fillId="0" borderId="42" xfId="6" applyNumberFormat="1" applyFont="1" applyBorder="1"/>
    <xf numFmtId="0" fontId="8" fillId="0" borderId="0" xfId="5" applyNumberFormat="1" applyFont="1" applyBorder="1" applyAlignment="1">
      <alignment horizontal="centerContinuous" vertical="center"/>
    </xf>
    <xf numFmtId="5" fontId="7" fillId="0" borderId="48" xfId="6" applyNumberFormat="1" applyFont="1" applyBorder="1"/>
    <xf numFmtId="0" fontId="10" fillId="0" borderId="44" xfId="6" applyNumberFormat="1" applyFont="1" applyBorder="1"/>
    <xf numFmtId="0" fontId="7" fillId="0" borderId="0" xfId="3" applyFont="1"/>
    <xf numFmtId="0" fontId="10" fillId="0" borderId="0" xfId="3" applyFont="1"/>
    <xf numFmtId="7" fontId="7" fillId="0" borderId="0" xfId="3" applyNumberFormat="1" applyFont="1"/>
    <xf numFmtId="7" fontId="12" fillId="0" borderId="0" xfId="3" applyNumberFormat="1" applyFont="1"/>
    <xf numFmtId="7" fontId="7" fillId="0" borderId="42" xfId="3" applyNumberFormat="1" applyFont="1" applyBorder="1"/>
    <xf numFmtId="7" fontId="7" fillId="0" borderId="52" xfId="3" applyNumberFormat="1" applyFont="1" applyBorder="1"/>
    <xf numFmtId="7" fontId="7" fillId="0" borderId="49" xfId="3" applyNumberFormat="1" applyFont="1" applyBorder="1"/>
    <xf numFmtId="7" fontId="7" fillId="0" borderId="53" xfId="3" applyNumberFormat="1" applyFont="1" applyBorder="1"/>
    <xf numFmtId="5" fontId="7" fillId="0" borderId="33" xfId="6" applyNumberFormat="1" applyFont="1" applyBorder="1"/>
    <xf numFmtId="7" fontId="7" fillId="0" borderId="51" xfId="3" applyNumberFormat="1" applyFont="1" applyBorder="1"/>
    <xf numFmtId="7" fontId="7" fillId="0" borderId="54" xfId="3" applyNumberFormat="1" applyFont="1" applyBorder="1"/>
    <xf numFmtId="7" fontId="7" fillId="0" borderId="50" xfId="3" applyNumberFormat="1" applyFont="1" applyBorder="1"/>
    <xf numFmtId="7" fontId="7" fillId="0" borderId="55" xfId="3" applyNumberFormat="1" applyFont="1" applyBorder="1"/>
    <xf numFmtId="0" fontId="10" fillId="0" borderId="18" xfId="6" applyNumberFormat="1" applyFont="1" applyBorder="1"/>
    <xf numFmtId="5" fontId="7" fillId="0" borderId="35" xfId="6" applyNumberFormat="1" applyFont="1" applyBorder="1"/>
    <xf numFmtId="7" fontId="7" fillId="0" borderId="18" xfId="3" applyNumberFormat="1" applyFont="1" applyBorder="1"/>
    <xf numFmtId="7" fontId="7" fillId="0" borderId="56" xfId="3" applyNumberFormat="1" applyFont="1" applyBorder="1"/>
    <xf numFmtId="7" fontId="7" fillId="0" borderId="57" xfId="3" applyNumberFormat="1" applyFont="1" applyBorder="1"/>
    <xf numFmtId="7" fontId="7" fillId="0" borderId="58" xfId="3" applyNumberFormat="1" applyFont="1" applyBorder="1"/>
    <xf numFmtId="7" fontId="7" fillId="0" borderId="1" xfId="3" applyNumberFormat="1" applyFont="1" applyBorder="1"/>
    <xf numFmtId="7" fontId="7" fillId="0" borderId="3" xfId="3" applyNumberFormat="1" applyFont="1" applyBorder="1"/>
    <xf numFmtId="7" fontId="7" fillId="0" borderId="17" xfId="3" applyNumberFormat="1" applyFont="1" applyBorder="1"/>
    <xf numFmtId="7" fontId="7" fillId="0" borderId="9" xfId="3" applyNumberFormat="1" applyFont="1" applyBorder="1"/>
    <xf numFmtId="7" fontId="7" fillId="0" borderId="8" xfId="3" applyNumberFormat="1" applyFont="1" applyBorder="1"/>
    <xf numFmtId="7" fontId="7" fillId="0" borderId="25" xfId="3" applyNumberFormat="1" applyFont="1" applyBorder="1"/>
    <xf numFmtId="0" fontId="8" fillId="0" borderId="0" xfId="3" applyFont="1" applyAlignment="1">
      <alignment horizontal="centerContinuous"/>
    </xf>
    <xf numFmtId="0" fontId="11" fillId="0" borderId="0" xfId="3" applyFont="1" applyAlignment="1">
      <alignment horizontal="centerContinuous" vertical="center"/>
    </xf>
    <xf numFmtId="7" fontId="11" fillId="0" borderId="0" xfId="3" applyNumberFormat="1" applyFont="1" applyAlignment="1">
      <alignment horizontal="centerContinuous" vertical="center"/>
    </xf>
    <xf numFmtId="0" fontId="11" fillId="0" borderId="0" xfId="3" applyFont="1"/>
    <xf numFmtId="7" fontId="11" fillId="0" borderId="0" xfId="3" applyNumberFormat="1" applyFont="1" applyAlignment="1">
      <alignment horizontal="centerContinuous"/>
    </xf>
    <xf numFmtId="0" fontId="14" fillId="0" borderId="0" xfId="4" applyFont="1" applyBorder="1" applyAlignment="1">
      <alignment horizontal="centerContinuous" vertical="center"/>
    </xf>
    <xf numFmtId="0" fontId="13" fillId="0" borderId="0" xfId="2" applyFont="1" applyAlignment="1">
      <alignment horizontal="centerContinuous"/>
    </xf>
    <xf numFmtId="0" fontId="13" fillId="0" borderId="0" xfId="2" applyFont="1"/>
    <xf numFmtId="0" fontId="14" fillId="0" borderId="0" xfId="5" applyNumberFormat="1" applyFont="1" applyBorder="1" applyAlignment="1">
      <alignment horizontal="centerContinuous" vertical="center"/>
    </xf>
    <xf numFmtId="7" fontId="13" fillId="0" borderId="0" xfId="2" applyNumberFormat="1" applyFont="1" applyAlignment="1">
      <alignment horizontal="centerContinuous"/>
    </xf>
    <xf numFmtId="0" fontId="14" fillId="0" borderId="0" xfId="2" applyFont="1"/>
    <xf numFmtId="7" fontId="13" fillId="0" borderId="0" xfId="2" applyNumberFormat="1" applyFont="1"/>
    <xf numFmtId="0" fontId="14" fillId="0" borderId="21" xfId="6" applyNumberFormat="1" applyFont="1" applyBorder="1" applyAlignment="1">
      <alignment horizontal="center"/>
    </xf>
    <xf numFmtId="0" fontId="14" fillId="2" borderId="40" xfId="6" applyNumberFormat="1" applyFont="1" applyFill="1" applyBorder="1" applyAlignment="1">
      <alignment horizontal="center"/>
    </xf>
    <xf numFmtId="165" fontId="14" fillId="2" borderId="21" xfId="6" applyNumberFormat="1" applyFont="1" applyFill="1" applyBorder="1" applyAlignment="1">
      <alignment horizontal="center"/>
    </xf>
    <xf numFmtId="165" fontId="14" fillId="2" borderId="22" xfId="6" applyNumberFormat="1" applyFont="1" applyFill="1" applyBorder="1" applyAlignment="1">
      <alignment horizontal="center"/>
    </xf>
    <xf numFmtId="165" fontId="14" fillId="2" borderId="26" xfId="6" applyNumberFormat="1" applyFont="1" applyFill="1" applyBorder="1" applyAlignment="1">
      <alignment horizontal="center"/>
    </xf>
    <xf numFmtId="165" fontId="14" fillId="2" borderId="23" xfId="6" applyNumberFormat="1" applyFont="1" applyFill="1" applyBorder="1" applyAlignment="1">
      <alignment horizontal="center"/>
    </xf>
    <xf numFmtId="0" fontId="14" fillId="0" borderId="14" xfId="6" applyNumberFormat="1" applyFont="1" applyBorder="1"/>
    <xf numFmtId="0" fontId="14" fillId="2" borderId="41" xfId="6" applyNumberFormat="1" applyFont="1" applyFill="1" applyBorder="1"/>
    <xf numFmtId="5" fontId="14" fillId="2" borderId="14" xfId="6" applyNumberFormat="1" applyFont="1" applyFill="1" applyBorder="1" applyAlignment="1">
      <alignment horizontal="center"/>
    </xf>
    <xf numFmtId="5" fontId="14" fillId="2" borderId="19" xfId="6" applyNumberFormat="1" applyFont="1" applyFill="1" applyBorder="1" applyAlignment="1">
      <alignment horizontal="center"/>
    </xf>
    <xf numFmtId="5" fontId="14" fillId="2" borderId="24" xfId="6" applyNumberFormat="1" applyFont="1" applyFill="1" applyBorder="1" applyAlignment="1">
      <alignment horizontal="center"/>
    </xf>
    <xf numFmtId="5" fontId="14" fillId="2" borderId="20" xfId="6" applyNumberFormat="1" applyFont="1" applyFill="1" applyBorder="1" applyAlignment="1">
      <alignment horizontal="center"/>
    </xf>
    <xf numFmtId="0" fontId="14" fillId="0" borderId="42" xfId="6" applyNumberFormat="1" applyFont="1" applyBorder="1"/>
    <xf numFmtId="5" fontId="13" fillId="0" borderId="48" xfId="6" applyNumberFormat="1" applyFont="1" applyBorder="1"/>
    <xf numFmtId="37" fontId="13" fillId="0" borderId="42" xfId="2" applyNumberFormat="1" applyFont="1" applyBorder="1"/>
    <xf numFmtId="37" fontId="13" fillId="0" borderId="53" xfId="2" applyNumberFormat="1" applyFont="1" applyBorder="1"/>
    <xf numFmtId="37" fontId="13" fillId="0" borderId="49" xfId="2" applyNumberFormat="1" applyFont="1" applyBorder="1"/>
    <xf numFmtId="0" fontId="14" fillId="0" borderId="44" xfId="6" applyNumberFormat="1" applyFont="1" applyBorder="1"/>
    <xf numFmtId="5" fontId="13" fillId="0" borderId="47" xfId="6" applyNumberFormat="1" applyFont="1" applyBorder="1"/>
    <xf numFmtId="37" fontId="13" fillId="0" borderId="51" xfId="2" applyNumberFormat="1" applyFont="1" applyBorder="1"/>
    <xf numFmtId="37" fontId="13" fillId="0" borderId="55" xfId="2" applyNumberFormat="1" applyFont="1" applyBorder="1"/>
    <xf numFmtId="37" fontId="13" fillId="0" borderId="50" xfId="2" applyNumberFormat="1" applyFont="1" applyBorder="1"/>
    <xf numFmtId="5" fontId="13" fillId="0" borderId="41" xfId="6" applyNumberFormat="1" applyFont="1" applyBorder="1"/>
    <xf numFmtId="37" fontId="13" fillId="0" borderId="18" xfId="2" applyNumberFormat="1" applyFont="1" applyBorder="1"/>
    <xf numFmtId="37" fontId="13" fillId="0" borderId="58" xfId="2" applyNumberFormat="1" applyFont="1" applyBorder="1"/>
    <xf numFmtId="37" fontId="13" fillId="0" borderId="57" xfId="2" applyNumberFormat="1" applyFont="1" applyBorder="1"/>
    <xf numFmtId="38" fontId="13" fillId="0" borderId="1" xfId="2" applyNumberFormat="1" applyFont="1" applyBorder="1"/>
    <xf numFmtId="38" fontId="13" fillId="0" borderId="3" xfId="2" applyNumberFormat="1" applyFont="1" applyBorder="1"/>
    <xf numFmtId="38" fontId="13" fillId="0" borderId="17" xfId="2" applyNumberFormat="1" applyFont="1" applyBorder="1"/>
    <xf numFmtId="37" fontId="13" fillId="0" borderId="9" xfId="2" applyNumberFormat="1" applyFont="1" applyBorder="1"/>
    <xf numFmtId="37" fontId="13" fillId="0" borderId="25" xfId="2" applyNumberFormat="1" applyFont="1" applyBorder="1"/>
    <xf numFmtId="37" fontId="13" fillId="0" borderId="0" xfId="0" applyNumberFormat="1" applyFont="1"/>
    <xf numFmtId="5" fontId="13" fillId="0" borderId="0" xfId="2" applyNumberFormat="1" applyFont="1" applyAlignment="1">
      <alignment horizontal="centerContinuous"/>
    </xf>
    <xf numFmtId="37" fontId="13" fillId="0" borderId="0" xfId="2" applyNumberFormat="1" applyFont="1"/>
    <xf numFmtId="0" fontId="14" fillId="0" borderId="0" xfId="2" applyFont="1" applyAlignment="1">
      <alignment horizontal="center"/>
    </xf>
    <xf numFmtId="7" fontId="13" fillId="0" borderId="6" xfId="2" applyNumberFormat="1" applyFont="1" applyBorder="1"/>
    <xf numFmtId="5" fontId="13" fillId="0" borderId="0" xfId="2" applyNumberFormat="1" applyFont="1"/>
    <xf numFmtId="165" fontId="14" fillId="1" borderId="11" xfId="2" applyNumberFormat="1" applyFont="1" applyFill="1" applyBorder="1" applyAlignment="1">
      <alignment horizontal="center"/>
    </xf>
    <xf numFmtId="0" fontId="13" fillId="0" borderId="4" xfId="2" applyFont="1" applyBorder="1"/>
    <xf numFmtId="165" fontId="14" fillId="1" borderId="7" xfId="2" applyNumberFormat="1" applyFont="1" applyFill="1" applyBorder="1" applyAlignment="1">
      <alignment horizontal="center"/>
    </xf>
    <xf numFmtId="167" fontId="14" fillId="1" borderId="3" xfId="2" applyNumberFormat="1" applyFont="1" applyFill="1" applyBorder="1" applyAlignment="1">
      <alignment horizontal="center"/>
    </xf>
    <xf numFmtId="167" fontId="14" fillId="1" borderId="1" xfId="2" applyNumberFormat="1" applyFont="1" applyFill="1" applyBorder="1" applyAlignment="1">
      <alignment horizontal="center"/>
    </xf>
    <xf numFmtId="5" fontId="13" fillId="0" borderId="49" xfId="6" applyNumberFormat="1" applyFont="1" applyBorder="1"/>
    <xf numFmtId="5" fontId="13" fillId="2" borderId="42" xfId="2" applyNumberFormat="1" applyFont="1" applyFill="1" applyBorder="1"/>
    <xf numFmtId="5" fontId="13" fillId="2" borderId="52" xfId="2" applyNumberFormat="1" applyFont="1" applyFill="1" applyBorder="1"/>
    <xf numFmtId="5" fontId="13" fillId="2" borderId="49" xfId="2" applyNumberFormat="1" applyFont="1" applyFill="1" applyBorder="1"/>
    <xf numFmtId="5" fontId="13" fillId="2" borderId="53" xfId="2" applyNumberFormat="1" applyFont="1" applyFill="1" applyBorder="1"/>
    <xf numFmtId="37" fontId="13" fillId="2" borderId="53" xfId="2" applyNumberFormat="1" applyFont="1" applyFill="1" applyBorder="1"/>
    <xf numFmtId="37" fontId="13" fillId="2" borderId="52" xfId="2" applyNumberFormat="1" applyFont="1" applyFill="1" applyBorder="1"/>
    <xf numFmtId="37" fontId="13" fillId="2" borderId="49" xfId="2" applyNumberFormat="1" applyFont="1" applyFill="1" applyBorder="1"/>
    <xf numFmtId="5" fontId="13" fillId="0" borderId="3" xfId="2" applyNumberFormat="1" applyFont="1" applyBorder="1"/>
    <xf numFmtId="37" fontId="13" fillId="0" borderId="2" xfId="2" applyNumberFormat="1" applyFont="1" applyBorder="1"/>
    <xf numFmtId="0" fontId="14" fillId="0" borderId="51" xfId="6" applyNumberFormat="1" applyFont="1" applyBorder="1"/>
    <xf numFmtId="5" fontId="13" fillId="0" borderId="50" xfId="6" applyNumberFormat="1" applyFont="1" applyBorder="1"/>
    <xf numFmtId="5" fontId="13" fillId="2" borderId="51" xfId="2" applyNumberFormat="1" applyFont="1" applyFill="1" applyBorder="1"/>
    <xf numFmtId="5" fontId="13" fillId="2" borderId="54" xfId="2" applyNumberFormat="1" applyFont="1" applyFill="1" applyBorder="1"/>
    <xf numFmtId="5" fontId="13" fillId="2" borderId="50" xfId="2" applyNumberFormat="1" applyFont="1" applyFill="1" applyBorder="1"/>
    <xf numFmtId="5" fontId="13" fillId="2" borderId="55" xfId="2" applyNumberFormat="1" applyFont="1" applyFill="1" applyBorder="1"/>
    <xf numFmtId="37" fontId="13" fillId="2" borderId="55" xfId="2" applyNumberFormat="1" applyFont="1" applyFill="1" applyBorder="1"/>
    <xf numFmtId="37" fontId="13" fillId="2" borderId="54" xfId="2" applyNumberFormat="1" applyFont="1" applyFill="1" applyBorder="1"/>
    <xf numFmtId="37" fontId="13" fillId="2" borderId="50" xfId="2" applyNumberFormat="1" applyFont="1" applyFill="1" applyBorder="1"/>
    <xf numFmtId="37" fontId="13" fillId="0" borderId="3" xfId="2" applyNumberFormat="1" applyFont="1" applyBorder="1"/>
    <xf numFmtId="5" fontId="13" fillId="2" borderId="18" xfId="2" applyNumberFormat="1" applyFont="1" applyFill="1" applyBorder="1"/>
    <xf numFmtId="5" fontId="13" fillId="2" borderId="56" xfId="2" applyNumberFormat="1" applyFont="1" applyFill="1" applyBorder="1"/>
    <xf numFmtId="5" fontId="13" fillId="2" borderId="57" xfId="2" applyNumberFormat="1" applyFont="1" applyFill="1" applyBorder="1"/>
    <xf numFmtId="5" fontId="13" fillId="2" borderId="58" xfId="2" applyNumberFormat="1" applyFont="1" applyFill="1" applyBorder="1"/>
    <xf numFmtId="37" fontId="13" fillId="2" borderId="58" xfId="2" applyNumberFormat="1" applyFont="1" applyFill="1" applyBorder="1"/>
    <xf numFmtId="37" fontId="13" fillId="2" borderId="56" xfId="2" applyNumberFormat="1" applyFont="1" applyFill="1" applyBorder="1"/>
    <xf numFmtId="37" fontId="13" fillId="2" borderId="57" xfId="2" applyNumberFormat="1" applyFont="1" applyFill="1" applyBorder="1"/>
    <xf numFmtId="5" fontId="13" fillId="0" borderId="29" xfId="2" applyNumberFormat="1" applyFont="1" applyBorder="1"/>
    <xf numFmtId="5" fontId="13" fillId="0" borderId="15" xfId="2" applyNumberFormat="1" applyFont="1" applyBorder="1"/>
    <xf numFmtId="5" fontId="13" fillId="0" borderId="16" xfId="2" applyNumberFormat="1" applyFont="1" applyBorder="1"/>
    <xf numFmtId="5" fontId="13" fillId="0" borderId="27" xfId="2" applyNumberFormat="1" applyFont="1" applyBorder="1"/>
    <xf numFmtId="37" fontId="13" fillId="0" borderId="29" xfId="2" applyNumberFormat="1" applyFont="1" applyBorder="1"/>
    <xf numFmtId="37" fontId="13" fillId="0" borderId="15" xfId="2" applyNumberFormat="1" applyFont="1" applyBorder="1"/>
    <xf numFmtId="37" fontId="13" fillId="0" borderId="27" xfId="2" applyNumberFormat="1" applyFont="1" applyBorder="1"/>
    <xf numFmtId="5" fontId="13" fillId="0" borderId="11" xfId="2" applyNumberFormat="1" applyFont="1" applyBorder="1"/>
    <xf numFmtId="37" fontId="13" fillId="0" borderId="11" xfId="2" applyNumberFormat="1" applyFont="1" applyBorder="1"/>
    <xf numFmtId="5" fontId="13" fillId="0" borderId="30" xfId="2" applyNumberFormat="1" applyFont="1" applyBorder="1"/>
    <xf numFmtId="5" fontId="13" fillId="0" borderId="10" xfId="2" applyNumberFormat="1" applyFont="1" applyBorder="1"/>
    <xf numFmtId="5" fontId="13" fillId="0" borderId="31" xfId="2" applyNumberFormat="1" applyFont="1" applyBorder="1"/>
    <xf numFmtId="5" fontId="13" fillId="0" borderId="28" xfId="2" applyNumberFormat="1" applyFont="1" applyBorder="1"/>
    <xf numFmtId="37" fontId="13" fillId="0" borderId="30" xfId="2" applyNumberFormat="1" applyFont="1" applyBorder="1"/>
    <xf numFmtId="37" fontId="13" fillId="0" borderId="10" xfId="2" applyNumberFormat="1" applyFont="1" applyBorder="1"/>
    <xf numFmtId="37" fontId="13" fillId="0" borderId="28" xfId="2" applyNumberFormat="1" applyFont="1" applyBorder="1"/>
    <xf numFmtId="5" fontId="13" fillId="0" borderId="8" xfId="2" applyNumberFormat="1" applyFont="1" applyBorder="1"/>
    <xf numFmtId="0" fontId="14" fillId="0" borderId="5" xfId="2" applyFont="1" applyBorder="1"/>
    <xf numFmtId="0" fontId="14" fillId="0" borderId="5" xfId="2" applyFont="1" applyBorder="1" applyAlignment="1">
      <alignment horizontal="center"/>
    </xf>
    <xf numFmtId="37" fontId="13" fillId="0" borderId="5" xfId="2" applyNumberFormat="1" applyFont="1" applyBorder="1"/>
    <xf numFmtId="37" fontId="13" fillId="0" borderId="8" xfId="2" applyNumberFormat="1" applyFont="1" applyBorder="1"/>
    <xf numFmtId="0" fontId="14" fillId="0" borderId="13" xfId="2" applyFont="1" applyBorder="1"/>
    <xf numFmtId="0" fontId="13" fillId="0" borderId="12" xfId="2" applyFont="1" applyBorder="1"/>
    <xf numFmtId="0" fontId="13" fillId="0" borderId="0" xfId="0" applyFont="1" applyAlignment="1">
      <alignment horizontal="center"/>
    </xf>
    <xf numFmtId="0" fontId="14" fillId="0" borderId="0" xfId="6" applyFont="1"/>
    <xf numFmtId="170" fontId="13" fillId="0" borderId="44" xfId="0" applyNumberFormat="1" applyFont="1" applyBorder="1" applyAlignment="1">
      <alignment horizontal="center"/>
    </xf>
    <xf numFmtId="169" fontId="13" fillId="0" borderId="45" xfId="0" applyNumberFormat="1" applyFont="1" applyBorder="1" applyAlignment="1">
      <alignment horizontal="left"/>
    </xf>
    <xf numFmtId="0" fontId="13" fillId="0" borderId="43" xfId="6" applyFont="1" applyFill="1" applyBorder="1" applyAlignment="1" applyProtection="1">
      <alignment horizontal="center"/>
      <protection locked="0"/>
    </xf>
    <xf numFmtId="0" fontId="13" fillId="0" borderId="45" xfId="0" applyFont="1" applyBorder="1"/>
    <xf numFmtId="168" fontId="13" fillId="0" borderId="45" xfId="0" applyNumberFormat="1" applyFont="1" applyBorder="1" applyAlignment="1">
      <alignment horizontal="center"/>
    </xf>
    <xf numFmtId="0" fontId="13" fillId="0" borderId="45" xfId="0" applyFont="1" applyBorder="1" applyAlignment="1">
      <alignment vertical="center"/>
    </xf>
    <xf numFmtId="0" fontId="13" fillId="0" borderId="46" xfId="0" applyFont="1" applyBorder="1" applyAlignment="1">
      <alignment vertical="center"/>
    </xf>
    <xf numFmtId="169" fontId="13" fillId="0" borderId="45" xfId="0" applyNumberFormat="1" applyFont="1" applyBorder="1" applyAlignment="1">
      <alignment horizontal="center"/>
    </xf>
    <xf numFmtId="171" fontId="13" fillId="0" borderId="45" xfId="0" applyNumberFormat="1" applyFont="1" applyBorder="1" applyAlignment="1">
      <alignment horizontal="center"/>
    </xf>
    <xf numFmtId="170" fontId="13" fillId="0" borderId="14" xfId="0" applyNumberFormat="1" applyFont="1" applyBorder="1" applyAlignment="1">
      <alignment horizontal="center"/>
    </xf>
    <xf numFmtId="169" fontId="13" fillId="0" borderId="19" xfId="0" applyNumberFormat="1" applyFont="1" applyBorder="1" applyAlignment="1">
      <alignment horizontal="left"/>
    </xf>
    <xf numFmtId="169" fontId="13" fillId="0" borderId="19" xfId="0" applyNumberFormat="1" applyFont="1" applyBorder="1" applyAlignment="1">
      <alignment horizontal="center"/>
    </xf>
    <xf numFmtId="171" fontId="13" fillId="0" borderId="19" xfId="0" applyNumberFormat="1" applyFont="1" applyBorder="1" applyAlignment="1">
      <alignment horizontal="center"/>
    </xf>
    <xf numFmtId="0" fontId="13" fillId="0" borderId="19" xfId="0" applyFont="1" applyBorder="1"/>
    <xf numFmtId="168" fontId="13" fillId="0" borderId="19" xfId="0" applyNumberFormat="1" applyFont="1" applyBorder="1" applyAlignment="1">
      <alignment horizont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8" fillId="0" borderId="0" xfId="1" applyFont="1" applyAlignment="1">
      <alignment horizontal="centerContinuous" vertical="center"/>
    </xf>
    <xf numFmtId="0" fontId="19" fillId="0" borderId="0" xfId="1" applyFont="1" applyAlignment="1">
      <alignment horizontal="centerContinuous" vertical="center"/>
    </xf>
    <xf numFmtId="0" fontId="20" fillId="0" borderId="0" xfId="1" applyFont="1" applyAlignment="1">
      <alignment horizontal="centerContinuous" vertical="center"/>
    </xf>
    <xf numFmtId="0" fontId="20" fillId="0" borderId="0" xfId="1" applyFont="1"/>
    <xf numFmtId="0" fontId="19" fillId="0" borderId="0" xfId="1" applyFont="1"/>
    <xf numFmtId="0" fontId="19" fillId="0" borderId="0" xfId="1" applyFont="1" applyAlignment="1">
      <alignment horizontal="centerContinuous"/>
    </xf>
    <xf numFmtId="0" fontId="20" fillId="0" borderId="0" xfId="1" applyFont="1" applyAlignment="1">
      <alignment horizontal="centerContinuous"/>
    </xf>
    <xf numFmtId="166" fontId="20" fillId="0" borderId="0" xfId="1" applyNumberFormat="1" applyFont="1"/>
    <xf numFmtId="0" fontId="20" fillId="0" borderId="0" xfId="1" applyFont="1" applyAlignment="1">
      <alignment horizontal="right"/>
    </xf>
    <xf numFmtId="0" fontId="14" fillId="3" borderId="37" xfId="6" applyFont="1" applyFill="1" applyBorder="1" applyAlignment="1" applyProtection="1">
      <alignment horizontal="center"/>
      <protection locked="0"/>
    </xf>
    <xf numFmtId="0" fontId="14" fillId="3" borderId="38" xfId="6" applyFont="1" applyFill="1" applyBorder="1" applyAlignment="1" applyProtection="1">
      <alignment horizontal="center"/>
      <protection locked="0"/>
    </xf>
    <xf numFmtId="0" fontId="14" fillId="3" borderId="39" xfId="6" applyFont="1" applyFill="1" applyBorder="1" applyAlignment="1" applyProtection="1">
      <alignment horizontal="center"/>
      <protection locked="0"/>
    </xf>
    <xf numFmtId="0" fontId="14" fillId="0" borderId="32" xfId="6" applyNumberFormat="1" applyFont="1" applyBorder="1" applyAlignment="1">
      <alignment horizontal="center" vertical="center"/>
    </xf>
    <xf numFmtId="0" fontId="14" fillId="0" borderId="33" xfId="6" applyFont="1" applyBorder="1" applyAlignment="1">
      <alignment horizontal="center" vertical="center"/>
    </xf>
    <xf numFmtId="0" fontId="14" fillId="0" borderId="34" xfId="6" applyNumberFormat="1" applyFont="1" applyBorder="1" applyAlignment="1">
      <alignment horizontal="center" vertical="center"/>
    </xf>
    <xf numFmtId="0" fontId="14" fillId="0" borderId="35" xfId="6" applyFont="1" applyBorder="1" applyAlignment="1">
      <alignment horizontal="center" vertical="center"/>
    </xf>
    <xf numFmtId="0" fontId="10" fillId="0" borderId="32" xfId="6" applyNumberFormat="1" applyFont="1" applyBorder="1" applyAlignment="1">
      <alignment horizontal="center" vertical="center"/>
    </xf>
    <xf numFmtId="0" fontId="10" fillId="0" borderId="33" xfId="6" applyFont="1" applyBorder="1" applyAlignment="1">
      <alignment horizontal="center" vertical="center"/>
    </xf>
    <xf numFmtId="0" fontId="10" fillId="0" borderId="34" xfId="6" applyNumberFormat="1" applyFont="1" applyBorder="1" applyAlignment="1">
      <alignment horizontal="center" vertical="center"/>
    </xf>
    <xf numFmtId="0" fontId="10" fillId="0" borderId="35" xfId="6" applyFont="1" applyBorder="1" applyAlignment="1">
      <alignment horizontal="center" vertical="center"/>
    </xf>
  </cellXfs>
  <cellStyles count="7">
    <cellStyle name="Heading 2" xfId="5" builtinId="17"/>
    <cellStyle name="Heading 4" xfId="6" builtinId="19"/>
    <cellStyle name="Normal" xfId="0" builtinId="0"/>
    <cellStyle name="Normal_94BALSHQ" xfId="1" xr:uid="{00000000-0005-0000-0000-000003000000}"/>
    <cellStyle name="Normal_LHSPLRPQ" xfId="2" xr:uid="{00000000-0005-0000-0000-000004000000}"/>
    <cellStyle name="Normal_LHSPMRPQ" xfId="3" xr:uid="{00000000-0005-0000-0000-000005000000}"/>
    <cellStyle name="Title" xfId="4" builtin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"/>
  <sheetViews>
    <sheetView workbookViewId="0"/>
  </sheetViews>
  <sheetFormatPr defaultColWidth="9" defaultRowHeight="15.75" x14ac:dyDescent="0.25"/>
  <cols>
    <col min="1" max="16384" width="9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V44"/>
  <sheetViews>
    <sheetView showGridLines="0" zoomScaleNormal="100" workbookViewId="0">
      <selection activeCell="E9" sqref="E9"/>
    </sheetView>
  </sheetViews>
  <sheetFormatPr defaultRowHeight="15.75" x14ac:dyDescent="0.25"/>
  <cols>
    <col min="1" max="1" width="12.375" style="14" bestFit="1" customWidth="1"/>
    <col min="2" max="16384" width="9" style="14"/>
  </cols>
  <sheetData>
    <row r="1" spans="1:11" s="3" customFormat="1" ht="28.5" x14ac:dyDescent="0.25">
      <c r="A1" s="205" t="s">
        <v>41</v>
      </c>
      <c r="B1" s="206"/>
      <c r="C1" s="207"/>
      <c r="D1" s="207"/>
      <c r="E1" s="207"/>
      <c r="F1" s="207"/>
      <c r="G1" s="207"/>
      <c r="H1" s="207"/>
      <c r="I1" s="207"/>
      <c r="J1" s="207"/>
      <c r="K1" s="207"/>
    </row>
    <row r="2" spans="1:11" s="3" customFormat="1" ht="28.5" x14ac:dyDescent="0.25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s="3" customFormat="1" ht="28.5" x14ac:dyDescent="0.25">
      <c r="A3" s="207" t="s">
        <v>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s="3" customFormat="1" ht="22.5" customHeight="1" x14ac:dyDescent="0.25">
      <c r="A4" s="207" t="s">
        <v>43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</row>
    <row r="5" spans="1:11" s="3" customFormat="1" ht="28.5" x14ac:dyDescent="0.25">
      <c r="A5" s="207" t="s">
        <v>3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</row>
    <row r="6" spans="1:11" s="3" customFormat="1" ht="28.5" x14ac:dyDescent="0.25">
      <c r="A6" s="206" t="s">
        <v>57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1" s="3" customFormat="1" ht="18" customHeight="1" x14ac:dyDescent="0.45">
      <c r="A7" s="208"/>
      <c r="B7" s="207"/>
      <c r="C7" s="207"/>
      <c r="D7" s="207"/>
      <c r="E7" s="207"/>
      <c r="F7" s="207"/>
      <c r="G7" s="207"/>
      <c r="H7" s="207"/>
      <c r="I7" s="207"/>
      <c r="J7" s="207"/>
      <c r="K7" s="207"/>
    </row>
    <row r="8" spans="1:11" s="29" customFormat="1" ht="15" x14ac:dyDescent="0.25">
      <c r="A8" s="29" t="s">
        <v>52</v>
      </c>
    </row>
    <row r="9" spans="1:11" s="29" customFormat="1" ht="15" x14ac:dyDescent="0.25">
      <c r="A9" s="21">
        <v>45747</v>
      </c>
    </row>
    <row r="10" spans="1:11" s="3" customFormat="1" ht="17.45" customHeight="1" x14ac:dyDescent="0.45">
      <c r="A10" s="208"/>
      <c r="B10" s="208"/>
      <c r="C10" s="210"/>
      <c r="D10" s="211"/>
      <c r="E10" s="208"/>
      <c r="F10" s="211"/>
      <c r="G10" s="208"/>
      <c r="H10" s="208"/>
      <c r="I10" s="208"/>
      <c r="J10" s="208"/>
      <c r="K10" s="208"/>
    </row>
    <row r="11" spans="1:11" s="3" customFormat="1" ht="28.5" x14ac:dyDescent="0.45">
      <c r="A11" s="208"/>
      <c r="B11" s="208"/>
      <c r="C11" s="208"/>
      <c r="D11" s="208"/>
      <c r="E11" s="208"/>
      <c r="F11" s="208"/>
      <c r="G11" s="212"/>
      <c r="H11" s="208"/>
      <c r="I11" s="208"/>
      <c r="J11" s="208"/>
      <c r="K11" s="208"/>
    </row>
    <row r="12" spans="1:11" s="3" customFormat="1" ht="17.45" customHeight="1" x14ac:dyDescent="0.45">
      <c r="A12" s="208"/>
      <c r="B12" s="208"/>
      <c r="C12" s="209"/>
      <c r="D12" s="208"/>
      <c r="E12" s="208"/>
      <c r="F12" s="208"/>
      <c r="G12" s="213"/>
      <c r="H12" s="208"/>
      <c r="I12" s="208"/>
      <c r="J12" s="208"/>
      <c r="K12" s="208"/>
    </row>
    <row r="13" spans="1:11" s="3" customFormat="1" ht="12" customHeight="1" x14ac:dyDescent="0.4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spans="1:11" s="3" customFormat="1" ht="16.5" customHeight="1" x14ac:dyDescent="0.45">
      <c r="A14" s="208"/>
      <c r="B14" s="208"/>
      <c r="C14" s="209"/>
      <c r="D14" s="208"/>
      <c r="E14" s="208"/>
      <c r="F14" s="208"/>
      <c r="G14" s="208"/>
      <c r="H14" s="208"/>
      <c r="I14" s="208"/>
      <c r="J14" s="208"/>
      <c r="K14" s="208"/>
    </row>
    <row r="15" spans="1:11" s="3" customFormat="1" ht="11.45" customHeight="1" x14ac:dyDescent="0.25">
      <c r="C15" s="9"/>
    </row>
    <row r="16" spans="1:11" s="3" customFormat="1" ht="12" customHeight="1" x14ac:dyDescent="0.25"/>
    <row r="17" spans="1:3" s="3" customFormat="1" ht="12" customHeight="1" x14ac:dyDescent="0.25">
      <c r="C17" s="9"/>
    </row>
    <row r="18" spans="1:3" s="3" customFormat="1" ht="12" customHeight="1" x14ac:dyDescent="0.25"/>
    <row r="19" spans="1:3" s="3" customFormat="1" ht="12" customHeight="1" x14ac:dyDescent="0.25">
      <c r="C19" s="9"/>
    </row>
    <row r="20" spans="1:3" s="3" customFormat="1" ht="12" customHeight="1" x14ac:dyDescent="0.25">
      <c r="A20" s="10"/>
      <c r="C20" s="9"/>
    </row>
    <row r="21" spans="1:3" s="3" customFormat="1" ht="12" customHeight="1" x14ac:dyDescent="0.25">
      <c r="C21" s="9"/>
    </row>
    <row r="22" spans="1:3" s="3" customFormat="1" ht="12" hidden="1" customHeight="1" x14ac:dyDescent="0.25">
      <c r="A22" s="11"/>
      <c r="C22" s="9"/>
    </row>
    <row r="23" spans="1:3" s="3" customFormat="1" ht="12" customHeight="1" x14ac:dyDescent="0.25"/>
    <row r="24" spans="1:3" s="3" customFormat="1" ht="12" customHeight="1" x14ac:dyDescent="0.25"/>
    <row r="25" spans="1:3" s="3" customFormat="1" ht="12" customHeight="1" x14ac:dyDescent="0.25"/>
    <row r="26" spans="1:3" s="3" customFormat="1" ht="12" customHeight="1" x14ac:dyDescent="0.25"/>
    <row r="27" spans="1:3" s="3" customFormat="1" ht="12" customHeight="1" x14ac:dyDescent="0.25"/>
    <row r="28" spans="1:3" s="3" customFormat="1" ht="12" customHeight="1" x14ac:dyDescent="0.25"/>
    <row r="29" spans="1:3" s="3" customFormat="1" ht="17.45" customHeight="1" x14ac:dyDescent="0.25">
      <c r="C29" s="8"/>
    </row>
    <row r="30" spans="1:3" s="3" customFormat="1" ht="12" customHeight="1" x14ac:dyDescent="0.25"/>
    <row r="31" spans="1:3" s="3" customFormat="1" ht="12" customHeight="1" x14ac:dyDescent="0.25"/>
    <row r="32" spans="1:3" s="3" customFormat="1" ht="12" customHeight="1" x14ac:dyDescent="0.25"/>
    <row r="33" spans="2:22" s="3" customFormat="1" ht="12" customHeight="1" x14ac:dyDescent="0.25"/>
    <row r="34" spans="2:22" s="3" customFormat="1" ht="12" customHeight="1" x14ac:dyDescent="0.25"/>
    <row r="35" spans="2:22" s="3" customFormat="1" ht="12" customHeight="1" x14ac:dyDescent="0.25"/>
    <row r="36" spans="2:22" s="3" customFormat="1" ht="12" customHeight="1" x14ac:dyDescent="0.25">
      <c r="B36" s="4"/>
    </row>
    <row r="37" spans="2:22" s="3" customFormat="1" ht="13.5" x14ac:dyDescent="0.25">
      <c r="B37" s="4"/>
    </row>
    <row r="38" spans="2:22" s="3" customFormat="1" ht="13.5" x14ac:dyDescent="0.25">
      <c r="B38" s="4"/>
    </row>
    <row r="39" spans="2:22" s="3" customFormat="1" ht="13.5" x14ac:dyDescent="0.25">
      <c r="B39" s="4"/>
    </row>
    <row r="40" spans="2:22" s="3" customFormat="1" ht="13.5" x14ac:dyDescent="0.25">
      <c r="B40" s="4"/>
    </row>
    <row r="41" spans="2:22" s="3" customFormat="1" ht="13.5" x14ac:dyDescent="0.25">
      <c r="B41" s="4"/>
      <c r="M41" s="12"/>
    </row>
    <row r="42" spans="2:22" s="3" customFormat="1" ht="13.5" x14ac:dyDescent="0.25">
      <c r="B42" s="4"/>
      <c r="E42" s="12"/>
      <c r="G42" s="13"/>
      <c r="U42" s="12"/>
      <c r="V42" s="12"/>
    </row>
    <row r="43" spans="2:22" s="3" customFormat="1" ht="13.5" x14ac:dyDescent="0.25">
      <c r="B43" s="4"/>
      <c r="E43" s="12"/>
      <c r="L43" s="12"/>
      <c r="U43" s="12"/>
    </row>
    <row r="44" spans="2:22" s="3" customFormat="1" ht="12.75" customHeight="1" x14ac:dyDescent="0.25">
      <c r="B44" s="4"/>
      <c r="E44" s="12"/>
      <c r="L44" s="12"/>
      <c r="U44" s="12"/>
    </row>
  </sheetData>
  <phoneticPr fontId="2" type="noConversion"/>
  <printOptions horizontalCentered="1" verticalCentered="1"/>
  <pageMargins left="0.24" right="0.26" top="1" bottom="1" header="0.5" footer="0.5"/>
  <pageSetup orientation="landscape" horizontalDpi="300" verticalDpi="300" r:id="rId1"/>
  <headerFooter alignWithMargins="0">
    <oddHeader>&amp;C&amp;"Arial,Bold"&amp;14PUBLIC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N29"/>
  <sheetViews>
    <sheetView showGridLines="0" zoomScaleNormal="100" workbookViewId="0">
      <selection activeCell="A19" sqref="A19"/>
    </sheetView>
  </sheetViews>
  <sheetFormatPr defaultColWidth="9" defaultRowHeight="15.75" x14ac:dyDescent="0.25"/>
  <cols>
    <col min="1" max="1" width="11.875" style="14" bestFit="1" customWidth="1"/>
    <col min="2" max="2" width="7.125" style="14" customWidth="1"/>
    <col min="3" max="7" width="9" style="14"/>
    <col min="8" max="8" width="15.375" style="14" customWidth="1"/>
    <col min="9" max="9" width="10.875" style="14" customWidth="1"/>
    <col min="10" max="10" width="19.625" style="14" customWidth="1"/>
    <col min="11" max="16384" width="9" style="14"/>
  </cols>
  <sheetData>
    <row r="1" spans="1:13" s="17" customFormat="1" ht="24" x14ac:dyDescent="0.25">
      <c r="A1" s="22" t="s">
        <v>1</v>
      </c>
      <c r="B1" s="5"/>
      <c r="C1" s="5"/>
      <c r="D1" s="23"/>
      <c r="E1" s="5"/>
      <c r="F1" s="5"/>
      <c r="G1" s="5"/>
      <c r="H1" s="5"/>
      <c r="I1" s="5"/>
      <c r="J1" s="5"/>
      <c r="K1" s="15"/>
      <c r="L1" s="15"/>
    </row>
    <row r="2" spans="1:13" s="3" customFormat="1" ht="24" x14ac:dyDescent="0.25">
      <c r="A2" s="23" t="s">
        <v>43</v>
      </c>
      <c r="B2" s="5"/>
      <c r="C2" s="5"/>
      <c r="D2" s="5"/>
      <c r="E2" s="5"/>
      <c r="F2" s="5"/>
      <c r="G2" s="5"/>
      <c r="H2" s="5"/>
      <c r="I2" s="5"/>
      <c r="J2" s="5"/>
      <c r="K2" s="2"/>
      <c r="L2" s="2"/>
    </row>
    <row r="3" spans="1:13" s="3" customFormat="1" ht="13.5" customHeight="1" x14ac:dyDescent="0.25">
      <c r="A3" s="23" t="s">
        <v>3</v>
      </c>
      <c r="B3" s="5"/>
      <c r="C3" s="5"/>
      <c r="D3" s="5"/>
      <c r="E3" s="5"/>
      <c r="F3" s="5"/>
      <c r="G3" s="5"/>
      <c r="H3" s="5"/>
      <c r="I3" s="5"/>
      <c r="J3" s="5"/>
      <c r="K3" s="2"/>
      <c r="L3" s="2"/>
    </row>
    <row r="4" spans="1:13" s="3" customFormat="1" ht="10.5" customHeight="1" x14ac:dyDescent="0.4">
      <c r="A4" s="24"/>
      <c r="B4" s="24"/>
      <c r="C4" s="24"/>
      <c r="D4" s="24"/>
      <c r="E4" s="24"/>
      <c r="F4" s="25"/>
      <c r="G4" s="25"/>
      <c r="H4" s="25"/>
      <c r="I4" s="25"/>
      <c r="J4" s="24"/>
    </row>
    <row r="5" spans="1:13" s="3" customFormat="1" ht="17.45" customHeight="1" x14ac:dyDescent="0.25">
      <c r="A5" s="23" t="s">
        <v>57</v>
      </c>
      <c r="B5" s="5"/>
      <c r="C5" s="5"/>
      <c r="D5" s="5"/>
      <c r="E5" s="5"/>
      <c r="F5" s="5"/>
      <c r="G5" s="5"/>
      <c r="H5" s="5"/>
      <c r="I5" s="5"/>
      <c r="J5" s="5"/>
      <c r="K5" s="2"/>
      <c r="L5" s="2"/>
    </row>
    <row r="6" spans="1:13" s="3" customFormat="1" ht="17.45" customHeight="1" x14ac:dyDescent="0.4">
      <c r="A6" s="24"/>
      <c r="B6" s="24"/>
      <c r="C6" s="24"/>
      <c r="D6" s="24"/>
      <c r="E6" s="24"/>
      <c r="F6" s="25"/>
      <c r="G6" s="25"/>
      <c r="H6" s="25"/>
      <c r="I6" s="25"/>
      <c r="J6" s="24"/>
    </row>
    <row r="7" spans="1:13" s="3" customFormat="1" ht="17.45" customHeight="1" x14ac:dyDescent="0.25">
      <c r="B7" s="2"/>
      <c r="C7" s="2"/>
      <c r="D7" s="2"/>
      <c r="E7" s="2"/>
      <c r="F7" s="2"/>
      <c r="G7" s="2"/>
      <c r="H7" s="2"/>
      <c r="I7" s="2"/>
      <c r="J7" s="26">
        <v>45786.213725231479</v>
      </c>
      <c r="K7" s="18"/>
      <c r="L7" s="18"/>
    </row>
    <row r="8" spans="1:13" s="3" customFormat="1" ht="17.45" customHeight="1" x14ac:dyDescent="0.25">
      <c r="E8" s="6"/>
      <c r="F8" s="7"/>
      <c r="G8" s="7"/>
      <c r="H8" s="7"/>
      <c r="I8" s="7"/>
    </row>
    <row r="9" spans="1:13" s="18" customFormat="1" ht="17.45" customHeight="1" x14ac:dyDescent="0.25">
      <c r="A9" s="16" t="s">
        <v>4</v>
      </c>
      <c r="B9" s="2"/>
      <c r="C9" s="2"/>
      <c r="D9" s="2"/>
      <c r="E9" s="2"/>
      <c r="F9" s="2"/>
      <c r="G9" s="2"/>
      <c r="H9" s="2"/>
      <c r="I9" s="2" t="s">
        <v>5</v>
      </c>
      <c r="J9" s="2"/>
      <c r="K9" s="2"/>
    </row>
    <row r="10" spans="1:13" s="29" customFormat="1" ht="14.25" customHeight="1" x14ac:dyDescent="0.25">
      <c r="A10" s="27" t="s">
        <v>66</v>
      </c>
      <c r="B10" s="27"/>
      <c r="C10" s="27"/>
      <c r="D10" s="27"/>
      <c r="E10" s="27"/>
      <c r="F10" s="27"/>
      <c r="G10" s="27"/>
      <c r="H10" s="19"/>
      <c r="I10" s="19">
        <v>1</v>
      </c>
      <c r="J10" s="19"/>
      <c r="K10" s="19"/>
      <c r="L10" s="28"/>
      <c r="M10" s="28"/>
    </row>
    <row r="11" spans="1:13" s="29" customFormat="1" ht="14.25" customHeight="1" x14ac:dyDescent="0.25">
      <c r="D11" s="30"/>
      <c r="I11" s="31"/>
      <c r="J11" s="28"/>
    </row>
    <row r="12" spans="1:13" s="29" customFormat="1" ht="12" customHeight="1" x14ac:dyDescent="0.25">
      <c r="A12" s="32" t="s">
        <v>65</v>
      </c>
      <c r="B12" s="32"/>
      <c r="C12" s="32"/>
      <c r="D12" s="32"/>
      <c r="E12" s="32"/>
      <c r="F12" s="32"/>
      <c r="G12" s="32"/>
      <c r="H12" s="33"/>
      <c r="I12" s="19">
        <v>2</v>
      </c>
      <c r="J12" s="19"/>
      <c r="K12" s="33"/>
    </row>
    <row r="13" spans="1:13" s="29" customFormat="1" ht="15" x14ac:dyDescent="0.25">
      <c r="A13" s="32" t="s">
        <v>64</v>
      </c>
      <c r="B13" s="19"/>
      <c r="C13" s="19"/>
      <c r="D13" s="19"/>
      <c r="E13" s="19"/>
      <c r="F13" s="19"/>
      <c r="G13" s="19"/>
      <c r="H13" s="19"/>
      <c r="I13" s="19">
        <v>11</v>
      </c>
      <c r="J13" s="19"/>
      <c r="K13" s="19"/>
    </row>
    <row r="14" spans="1:13" s="29" customFormat="1" ht="15" x14ac:dyDescent="0.25">
      <c r="A14" s="32" t="s">
        <v>67</v>
      </c>
      <c r="B14" s="19"/>
      <c r="C14" s="19"/>
      <c r="D14" s="19"/>
      <c r="E14" s="19"/>
      <c r="F14" s="19"/>
      <c r="G14" s="19"/>
      <c r="H14" s="19"/>
      <c r="I14" s="19">
        <v>12</v>
      </c>
      <c r="J14" s="19"/>
      <c r="K14" s="19"/>
    </row>
    <row r="15" spans="1:13" s="29" customFormat="1" ht="15" x14ac:dyDescent="0.25">
      <c r="A15" s="27" t="s">
        <v>68</v>
      </c>
      <c r="B15" s="27"/>
      <c r="C15" s="27"/>
      <c r="D15" s="27"/>
      <c r="E15" s="27"/>
      <c r="F15" s="27"/>
      <c r="G15" s="27"/>
      <c r="H15" s="19"/>
      <c r="I15" s="19">
        <v>17</v>
      </c>
      <c r="J15" s="19"/>
      <c r="K15" s="19"/>
    </row>
    <row r="16" spans="1:13" s="3" customFormat="1" ht="12" customHeight="1" x14ac:dyDescent="0.25">
      <c r="E16" s="3" t="s">
        <v>6</v>
      </c>
    </row>
    <row r="17" spans="1:14" s="3" customFormat="1" ht="13.5" x14ac:dyDescent="0.25">
      <c r="D17" s="4"/>
    </row>
    <row r="18" spans="1:14" s="3" customFormat="1" ht="15" x14ac:dyDescent="0.25">
      <c r="B18" s="19"/>
      <c r="C18" s="19"/>
      <c r="D18" s="20"/>
      <c r="E18" s="19"/>
      <c r="F18" s="19"/>
      <c r="G18" s="19"/>
      <c r="H18" s="19"/>
      <c r="I18" s="19"/>
      <c r="J18" s="19"/>
      <c r="K18" s="19"/>
      <c r="L18" s="2"/>
      <c r="N18" s="12"/>
    </row>
    <row r="19" spans="1:14" s="36" customFormat="1" ht="15" x14ac:dyDescent="0.25">
      <c r="A19" s="34" t="s">
        <v>56</v>
      </c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4" s="36" customFormat="1" ht="15" x14ac:dyDescent="0.25">
      <c r="A20" s="20"/>
      <c r="B20" s="37" t="s">
        <v>53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</row>
    <row r="21" spans="1:14" s="36" customFormat="1" ht="15" x14ac:dyDescent="0.25">
      <c r="A21" s="20"/>
      <c r="B21" s="39" t="s">
        <v>54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1:14" s="36" customFormat="1" ht="15" x14ac:dyDescent="0.25">
      <c r="B22" s="37" t="s">
        <v>55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</row>
    <row r="23" spans="1:14" s="36" customFormat="1" ht="15" x14ac:dyDescent="0.25"/>
    <row r="24" spans="1:14" s="36" customFormat="1" ht="15" x14ac:dyDescent="0.25">
      <c r="A24" s="20" t="s">
        <v>7</v>
      </c>
      <c r="B24" s="20" t="s">
        <v>63</v>
      </c>
      <c r="C24" s="38"/>
      <c r="D24" s="20"/>
      <c r="E24" s="19"/>
      <c r="F24" s="19"/>
      <c r="G24" s="19"/>
      <c r="H24" s="29"/>
      <c r="I24" s="19" t="s">
        <v>8</v>
      </c>
      <c r="J24" s="38"/>
      <c r="K24" s="38"/>
      <c r="L24" s="35"/>
    </row>
    <row r="25" spans="1:14" s="36" customFormat="1" ht="15" x14ac:dyDescent="0.25">
      <c r="B25" s="20" t="s">
        <v>9</v>
      </c>
      <c r="C25" s="38"/>
      <c r="D25" s="20"/>
      <c r="E25" s="19"/>
      <c r="F25" s="19"/>
      <c r="G25" s="19"/>
      <c r="H25" s="19" t="s">
        <v>10</v>
      </c>
      <c r="I25" s="38"/>
      <c r="J25" s="38"/>
      <c r="K25" s="38"/>
      <c r="L25" s="38"/>
    </row>
    <row r="28" spans="1:14" x14ac:dyDescent="0.25">
      <c r="A28" s="3" t="s">
        <v>52</v>
      </c>
    </row>
    <row r="29" spans="1:14" x14ac:dyDescent="0.25">
      <c r="A29" s="21">
        <v>45747</v>
      </c>
    </row>
  </sheetData>
  <phoneticPr fontId="2" type="noConversion"/>
  <pageMargins left="0.24" right="0.19" top="0.51" bottom="0.82" header="0.37" footer="0.37"/>
  <pageSetup scale="94" orientation="landscape" horizontalDpi="300" verticalDpi="300" r:id="rId1"/>
  <headerFooter alignWithMargins="0">
    <oddFooter xml:space="preserve">&amp;L&amp;"MS Sans Serif,Regular"&amp;8TDI - Financial - Richard Dunlap
(512) 676-6461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O23"/>
  <sheetViews>
    <sheetView tabSelected="1" zoomScaleNormal="100" workbookViewId="0">
      <selection activeCell="D6" sqref="D6:D7"/>
    </sheetView>
  </sheetViews>
  <sheetFormatPr defaultColWidth="9" defaultRowHeight="15" x14ac:dyDescent="0.25"/>
  <cols>
    <col min="1" max="1" width="4.125" style="36" customWidth="1"/>
    <col min="2" max="2" width="9.5" style="36" customWidth="1"/>
    <col min="3" max="3" width="6.125" style="36" customWidth="1"/>
    <col min="4" max="4" width="4.75" style="36" customWidth="1"/>
    <col min="5" max="5" width="38.375" style="36" customWidth="1"/>
    <col min="6" max="6" width="8.5" style="36" customWidth="1"/>
    <col min="7" max="7" width="0.375" style="36" customWidth="1"/>
    <col min="8" max="8" width="11.625" style="36" customWidth="1"/>
    <col min="9" max="9" width="9.75" style="36" customWidth="1"/>
    <col min="10" max="10" width="9.375" style="36" customWidth="1"/>
    <col min="11" max="11" width="9.125" style="36" customWidth="1"/>
    <col min="12" max="12" width="8.75" style="36" customWidth="1"/>
    <col min="13" max="13" width="9.625" style="36" customWidth="1"/>
    <col min="14" max="14" width="8.875" style="36" customWidth="1"/>
    <col min="15" max="15" width="9.125" style="36" customWidth="1"/>
    <col min="16" max="16384" width="9" style="36"/>
  </cols>
  <sheetData>
    <row r="1" spans="1:15" s="187" customFormat="1" ht="15.75" thickBot="1" x14ac:dyDescent="0.3">
      <c r="A1" s="214" t="s">
        <v>11</v>
      </c>
      <c r="B1" s="215" t="s">
        <v>12</v>
      </c>
      <c r="C1" s="215" t="s">
        <v>13</v>
      </c>
      <c r="D1" s="215" t="s">
        <v>14</v>
      </c>
      <c r="E1" s="215" t="s">
        <v>50</v>
      </c>
      <c r="F1" s="215" t="s">
        <v>15</v>
      </c>
      <c r="G1" s="215" t="s">
        <v>16</v>
      </c>
      <c r="H1" s="215" t="s">
        <v>17</v>
      </c>
      <c r="I1" s="215" t="s">
        <v>18</v>
      </c>
      <c r="J1" s="215" t="s">
        <v>19</v>
      </c>
      <c r="K1" s="215" t="s">
        <v>20</v>
      </c>
      <c r="L1" s="215" t="s">
        <v>21</v>
      </c>
      <c r="M1" s="215" t="s">
        <v>22</v>
      </c>
      <c r="N1" s="215" t="s">
        <v>23</v>
      </c>
      <c r="O1" s="216" t="s">
        <v>24</v>
      </c>
    </row>
    <row r="2" spans="1:15" s="187" customFormat="1" x14ac:dyDescent="0.25">
      <c r="A2" s="188">
        <v>28</v>
      </c>
      <c r="B2" s="189">
        <v>14520126</v>
      </c>
      <c r="C2" s="195">
        <v>15886</v>
      </c>
      <c r="D2" s="196">
        <v>119</v>
      </c>
      <c r="E2" s="191" t="s">
        <v>58</v>
      </c>
      <c r="F2" s="192" t="s">
        <v>62</v>
      </c>
      <c r="G2" s="190"/>
      <c r="H2" s="191" t="s">
        <v>16</v>
      </c>
      <c r="I2" s="193"/>
      <c r="J2" s="193"/>
      <c r="K2" s="193"/>
      <c r="L2" s="193"/>
      <c r="M2" s="193"/>
      <c r="N2" s="193"/>
      <c r="O2" s="194"/>
    </row>
    <row r="3" spans="1:15" ht="15.4" customHeight="1" x14ac:dyDescent="0.25">
      <c r="A3" s="188">
        <v>28</v>
      </c>
      <c r="B3" s="189">
        <v>96026</v>
      </c>
      <c r="C3" s="195">
        <v>12525</v>
      </c>
      <c r="D3" s="196">
        <v>1295</v>
      </c>
      <c r="E3" s="191" t="s">
        <v>59</v>
      </c>
      <c r="F3" s="192" t="s">
        <v>62</v>
      </c>
      <c r="G3" s="191"/>
      <c r="H3" s="191" t="s">
        <v>16</v>
      </c>
      <c r="I3" s="193" t="s">
        <v>6</v>
      </c>
      <c r="J3" s="193" t="s">
        <v>6</v>
      </c>
      <c r="K3" s="193" t="s">
        <v>6</v>
      </c>
      <c r="L3" s="193" t="s">
        <v>6</v>
      </c>
      <c r="M3" s="193" t="s">
        <v>6</v>
      </c>
      <c r="N3" s="193" t="s">
        <v>6</v>
      </c>
      <c r="O3" s="194" t="s">
        <v>6</v>
      </c>
    </row>
    <row r="4" spans="1:15" ht="15.4" customHeight="1" thickBot="1" x14ac:dyDescent="0.3">
      <c r="A4" s="197">
        <v>28</v>
      </c>
      <c r="B4" s="198">
        <v>94865</v>
      </c>
      <c r="C4" s="199">
        <v>95799</v>
      </c>
      <c r="D4" s="200"/>
      <c r="E4" s="201" t="s">
        <v>60</v>
      </c>
      <c r="F4" s="202" t="s">
        <v>62</v>
      </c>
      <c r="G4" s="201"/>
      <c r="H4" s="201" t="s">
        <v>61</v>
      </c>
      <c r="I4" s="203" t="s">
        <v>6</v>
      </c>
      <c r="J4" s="203" t="s">
        <v>6</v>
      </c>
      <c r="K4" s="203" t="s">
        <v>6</v>
      </c>
      <c r="L4" s="203" t="s">
        <v>6</v>
      </c>
      <c r="M4" s="203" t="s">
        <v>6</v>
      </c>
      <c r="N4" s="203" t="s">
        <v>6</v>
      </c>
      <c r="O4" s="204" t="s">
        <v>6</v>
      </c>
    </row>
    <row r="5" spans="1:15" ht="15.4" customHeight="1" thickTop="1" x14ac:dyDescent="0.25"/>
    <row r="6" spans="1:15" ht="15.4" customHeight="1" x14ac:dyDescent="0.25">
      <c r="A6" s="29" t="s">
        <v>52</v>
      </c>
    </row>
    <row r="7" spans="1:15" ht="15.4" customHeight="1" x14ac:dyDescent="0.25"/>
    <row r="8" spans="1:15" ht="15.4" customHeight="1" x14ac:dyDescent="0.25"/>
    <row r="9" spans="1:15" ht="15.4" customHeight="1" x14ac:dyDescent="0.25"/>
    <row r="10" spans="1:15" ht="15.4" customHeight="1" x14ac:dyDescent="0.25"/>
    <row r="11" spans="1:15" ht="15.4" customHeight="1" x14ac:dyDescent="0.25"/>
    <row r="12" spans="1:15" ht="15.4" customHeight="1" x14ac:dyDescent="0.25"/>
    <row r="13" spans="1:15" ht="15.4" customHeight="1" x14ac:dyDescent="0.25"/>
    <row r="14" spans="1:15" ht="15.4" customHeight="1" x14ac:dyDescent="0.25"/>
    <row r="15" spans="1:15" ht="15.4" customHeight="1" x14ac:dyDescent="0.25"/>
    <row r="16" spans="1:15" ht="15.4" customHeight="1" x14ac:dyDescent="0.25"/>
    <row r="17" spans="6:6" ht="15.4" customHeight="1" x14ac:dyDescent="0.25"/>
    <row r="18" spans="6:6" ht="15.4" customHeight="1" x14ac:dyDescent="0.25"/>
    <row r="19" spans="6:6" ht="15.4" customHeight="1" x14ac:dyDescent="0.25"/>
    <row r="20" spans="6:6" ht="15.4" customHeight="1" x14ac:dyDescent="0.25"/>
    <row r="21" spans="6:6" ht="15.4" customHeight="1" x14ac:dyDescent="0.25"/>
    <row r="22" spans="6:6" ht="15.4" customHeight="1" x14ac:dyDescent="0.25"/>
    <row r="23" spans="6:6" ht="15.4" customHeight="1" x14ac:dyDescent="0.25">
      <c r="F23" s="186"/>
    </row>
  </sheetData>
  <phoneticPr fontId="2" type="noConversion"/>
  <printOptions horizontalCentered="1"/>
  <pageMargins left="0.25" right="0.22" top="1.01" bottom="0.33" header="0.27" footer="0.21"/>
  <pageSetup scale="74" orientation="landscape" horizontalDpi="300" verticalDpi="300" r:id="rId1"/>
  <headerFooter alignWithMargins="0">
    <oddHeader>&amp;L&amp;"MS Sans Serif,Regular"&amp;8&amp;D &amp;T&amp;C&amp;"Arial,Bold"HMO's Service Areas/Divisions&amp;R&amp;"MS Sans Serif,Regular"&amp;8Page &amp;P</oddHeader>
    <oddFooter>&amp;L&amp;"MS Sans Serif,Regular"&amp;8*Only operates in one service area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A1:CI260"/>
  <sheetViews>
    <sheetView showGridLines="0" zoomScaleNormal="100" workbookViewId="0">
      <pane xSplit="2" ySplit="4" topLeftCell="C5" activePane="bottomRight" state="frozen"/>
      <selection activeCell="A8" sqref="A8"/>
      <selection pane="topRight" activeCell="A8" sqref="A8"/>
      <selection pane="bottomLeft" activeCell="A8" sqref="A8"/>
      <selection pane="bottomRight" activeCell="B16" sqref="B16"/>
    </sheetView>
  </sheetViews>
  <sheetFormatPr defaultColWidth="9" defaultRowHeight="15" x14ac:dyDescent="0.25"/>
  <cols>
    <col min="1" max="1" width="36.625" style="92" customWidth="1"/>
    <col min="2" max="2" width="12.375" style="89" customWidth="1"/>
    <col min="3" max="7" width="13.125" style="130" customWidth="1"/>
    <col min="8" max="8" width="13.75" style="130" customWidth="1"/>
    <col min="9" max="9" width="13.875" style="130" customWidth="1"/>
    <col min="10" max="10" width="13.125" style="130" customWidth="1"/>
    <col min="11" max="11" width="14" style="130" customWidth="1"/>
    <col min="12" max="12" width="13.875" style="130" customWidth="1"/>
    <col min="13" max="17" width="13.125" style="130" customWidth="1"/>
    <col min="18" max="63" width="13.125" style="89" customWidth="1"/>
    <col min="64" max="74" width="3.625" style="89" customWidth="1"/>
    <col min="75" max="75" width="5.125" style="89" customWidth="1"/>
    <col min="76" max="76" width="5.25" style="89" customWidth="1"/>
    <col min="77" max="78" width="9" style="89"/>
    <col min="79" max="79" width="11.125" style="89" customWidth="1"/>
    <col min="80" max="80" width="9" style="89"/>
    <col min="81" max="81" width="5.125" style="89" customWidth="1"/>
    <col min="82" max="82" width="9" style="89"/>
    <col min="83" max="83" width="11.75" style="89" customWidth="1"/>
    <col min="84" max="84" width="9" style="89"/>
    <col min="85" max="85" width="7.375" style="89" customWidth="1"/>
    <col min="86" max="86" width="6.625" style="89" bestFit="1" customWidth="1"/>
    <col min="87" max="16384" width="9" style="89"/>
  </cols>
  <sheetData>
    <row r="1" spans="1:87" ht="15.4" customHeight="1" x14ac:dyDescent="0.25">
      <c r="A1" s="36"/>
      <c r="B1" s="36"/>
      <c r="C1" s="87" t="s">
        <v>28</v>
      </c>
      <c r="D1" s="88"/>
      <c r="E1" s="88"/>
      <c r="F1" s="88"/>
      <c r="G1" s="126"/>
      <c r="H1" s="87" t="s">
        <v>28</v>
      </c>
      <c r="I1" s="88"/>
      <c r="J1" s="88"/>
      <c r="K1" s="88"/>
      <c r="L1" s="126"/>
      <c r="M1" s="87" t="s">
        <v>28</v>
      </c>
      <c r="N1" s="88"/>
      <c r="O1" s="88"/>
      <c r="P1" s="88"/>
      <c r="Q1" s="126"/>
      <c r="R1" s="87" t="s">
        <v>28</v>
      </c>
      <c r="S1" s="88"/>
      <c r="T1" s="88"/>
      <c r="U1" s="88"/>
      <c r="V1" s="88"/>
      <c r="W1" s="87" t="s">
        <v>28</v>
      </c>
      <c r="X1" s="88"/>
      <c r="Y1" s="88"/>
      <c r="Z1" s="88"/>
      <c r="AA1" s="88"/>
      <c r="AB1" s="87" t="s">
        <v>28</v>
      </c>
      <c r="AC1" s="88"/>
      <c r="AD1" s="88"/>
      <c r="AE1" s="88"/>
      <c r="AF1" s="88"/>
      <c r="AG1" s="87" t="s">
        <v>28</v>
      </c>
      <c r="AH1" s="88"/>
      <c r="AI1" s="88"/>
      <c r="AJ1" s="88"/>
      <c r="AK1" s="88"/>
      <c r="AL1" s="87" t="s">
        <v>28</v>
      </c>
      <c r="AM1" s="88"/>
      <c r="AN1" s="88"/>
      <c r="AO1" s="88"/>
      <c r="AP1" s="88"/>
      <c r="AQ1" s="87" t="s">
        <v>28</v>
      </c>
      <c r="AR1" s="88"/>
      <c r="AS1" s="88"/>
      <c r="AT1" s="88"/>
      <c r="AU1" s="88"/>
      <c r="AV1" s="87" t="s">
        <v>28</v>
      </c>
      <c r="AW1" s="88"/>
      <c r="AX1" s="88"/>
      <c r="AY1" s="88"/>
      <c r="AZ1" s="88"/>
      <c r="BA1" s="87" t="s">
        <v>28</v>
      </c>
      <c r="BB1" s="88"/>
      <c r="BC1" s="88"/>
      <c r="BD1" s="88"/>
      <c r="BE1" s="88"/>
      <c r="BF1" s="87" t="s">
        <v>28</v>
      </c>
      <c r="BG1" s="88"/>
      <c r="BH1" s="88"/>
      <c r="BI1" s="88"/>
      <c r="BJ1" s="88"/>
      <c r="BK1" s="88" t="s">
        <v>26</v>
      </c>
    </row>
    <row r="2" spans="1:87" ht="12.75" customHeight="1" x14ac:dyDescent="0.25">
      <c r="A2" s="36"/>
      <c r="B2" s="36"/>
      <c r="C2" s="87" t="s">
        <v>57</v>
      </c>
      <c r="D2" s="88"/>
      <c r="E2" s="88"/>
      <c r="F2" s="88"/>
      <c r="G2" s="126"/>
      <c r="H2" s="87" t="s">
        <v>57</v>
      </c>
      <c r="I2" s="88"/>
      <c r="J2" s="88"/>
      <c r="K2" s="88"/>
      <c r="L2" s="126"/>
      <c r="M2" s="87" t="s">
        <v>57</v>
      </c>
      <c r="N2" s="88"/>
      <c r="O2" s="88"/>
      <c r="P2" s="88"/>
      <c r="Q2" s="126"/>
      <c r="R2" s="87" t="s">
        <v>57</v>
      </c>
      <c r="S2" s="88"/>
      <c r="T2" s="88"/>
      <c r="U2" s="88"/>
      <c r="V2" s="88"/>
      <c r="W2" s="87" t="s">
        <v>57</v>
      </c>
      <c r="X2" s="88"/>
      <c r="Y2" s="88"/>
      <c r="Z2" s="88"/>
      <c r="AA2" s="88"/>
      <c r="AB2" s="87" t="s">
        <v>57</v>
      </c>
      <c r="AC2" s="88"/>
      <c r="AD2" s="88"/>
      <c r="AE2" s="88"/>
      <c r="AF2" s="88"/>
      <c r="AG2" s="87" t="s">
        <v>57</v>
      </c>
      <c r="AH2" s="88"/>
      <c r="AI2" s="88"/>
      <c r="AJ2" s="88"/>
      <c r="AK2" s="88"/>
      <c r="AL2" s="87" t="s">
        <v>57</v>
      </c>
      <c r="AM2" s="88"/>
      <c r="AN2" s="88"/>
      <c r="AO2" s="88"/>
      <c r="AP2" s="88"/>
      <c r="AQ2" s="87" t="s">
        <v>57</v>
      </c>
      <c r="AR2" s="88"/>
      <c r="AS2" s="88"/>
      <c r="AT2" s="88"/>
      <c r="AU2" s="88"/>
      <c r="AV2" s="87" t="s">
        <v>57</v>
      </c>
      <c r="AW2" s="88"/>
      <c r="AX2" s="88"/>
      <c r="AY2" s="88"/>
      <c r="AZ2" s="88"/>
      <c r="BA2" s="87" t="s">
        <v>57</v>
      </c>
      <c r="BB2" s="88"/>
      <c r="BC2" s="88"/>
      <c r="BD2" s="88"/>
      <c r="BE2" s="88"/>
      <c r="BF2" s="87" t="s">
        <v>57</v>
      </c>
      <c r="BG2" s="88"/>
      <c r="BH2" s="88"/>
      <c r="BI2" s="88"/>
      <c r="BJ2" s="88"/>
      <c r="BK2" s="88" t="s">
        <v>26</v>
      </c>
      <c r="CD2" s="127">
        <v>0</v>
      </c>
      <c r="CI2" s="127">
        <v>0</v>
      </c>
    </row>
    <row r="3" spans="1:87" ht="15.75" thickBot="1" x14ac:dyDescent="0.3">
      <c r="A3" s="36"/>
      <c r="C3" s="90" t="s">
        <v>51</v>
      </c>
      <c r="D3" s="91"/>
      <c r="E3" s="91"/>
      <c r="F3" s="91"/>
      <c r="G3" s="126"/>
      <c r="H3" s="90" t="s">
        <v>29</v>
      </c>
      <c r="I3" s="91"/>
      <c r="J3" s="91"/>
      <c r="K3" s="91"/>
      <c r="L3" s="126"/>
      <c r="M3" s="90" t="s">
        <v>30</v>
      </c>
      <c r="N3" s="91"/>
      <c r="O3" s="91"/>
      <c r="P3" s="91"/>
      <c r="Q3" s="126"/>
      <c r="R3" s="90" t="s">
        <v>31</v>
      </c>
      <c r="S3" s="91"/>
      <c r="T3" s="91"/>
      <c r="U3" s="91"/>
      <c r="V3" s="88"/>
      <c r="W3" s="90" t="s">
        <v>48</v>
      </c>
      <c r="X3" s="91"/>
      <c r="Y3" s="91"/>
      <c r="Z3" s="91"/>
      <c r="AA3" s="88"/>
      <c r="AB3" s="90" t="s">
        <v>32</v>
      </c>
      <c r="AC3" s="91"/>
      <c r="AD3" s="91"/>
      <c r="AE3" s="91"/>
      <c r="AF3" s="88"/>
      <c r="AG3" s="90" t="s">
        <v>33</v>
      </c>
      <c r="AH3" s="91"/>
      <c r="AI3" s="91"/>
      <c r="AJ3" s="91"/>
      <c r="AK3" s="88"/>
      <c r="AL3" s="90" t="s">
        <v>42</v>
      </c>
      <c r="AM3" s="91"/>
      <c r="AN3" s="91"/>
      <c r="AO3" s="91"/>
      <c r="AP3" s="88"/>
      <c r="AQ3" s="90" t="s">
        <v>35</v>
      </c>
      <c r="AR3" s="91"/>
      <c r="AS3" s="91"/>
      <c r="AT3" s="91"/>
      <c r="AU3" s="88"/>
      <c r="AV3" s="90" t="s">
        <v>36</v>
      </c>
      <c r="AW3" s="91"/>
      <c r="AX3" s="91"/>
      <c r="AY3" s="91"/>
      <c r="AZ3" s="88"/>
      <c r="BA3" s="90" t="s">
        <v>37</v>
      </c>
      <c r="BB3" s="91"/>
      <c r="BC3" s="91"/>
      <c r="BD3" s="91"/>
      <c r="BE3" s="88"/>
      <c r="BF3" s="90" t="s">
        <v>38</v>
      </c>
      <c r="BG3" s="91"/>
      <c r="BH3" s="91"/>
      <c r="BI3" s="91"/>
      <c r="BJ3" s="88"/>
      <c r="BZ3" s="89" t="str">
        <f>AQ3</f>
        <v xml:space="preserve">YTD NET INCOME </v>
      </c>
      <c r="CA3" s="128"/>
      <c r="CB3" s="128"/>
      <c r="CE3" s="89" t="str">
        <f>BF3</f>
        <v>YTD CUMULATIVE MEMBER MONTHS</v>
      </c>
      <c r="CF3" s="128"/>
      <c r="CG3" s="128"/>
    </row>
    <row r="4" spans="1:87" ht="15.75" hidden="1" thickBot="1" x14ac:dyDescent="0.3"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129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CA4" s="128"/>
      <c r="CB4" s="128"/>
      <c r="CF4" s="128"/>
      <c r="CG4" s="128"/>
    </row>
    <row r="5" spans="1:87" ht="14.25" customHeight="1" thickTop="1" x14ac:dyDescent="0.25">
      <c r="A5" s="94" t="s">
        <v>0</v>
      </c>
      <c r="B5" s="95" t="s">
        <v>25</v>
      </c>
      <c r="C5" s="96">
        <v>45382</v>
      </c>
      <c r="D5" s="97">
        <v>45473</v>
      </c>
      <c r="E5" s="97">
        <v>45565</v>
      </c>
      <c r="F5" s="98">
        <v>45657</v>
      </c>
      <c r="G5" s="99">
        <v>45747</v>
      </c>
      <c r="H5" s="96">
        <v>45382</v>
      </c>
      <c r="I5" s="97">
        <v>45473</v>
      </c>
      <c r="J5" s="97">
        <v>45565</v>
      </c>
      <c r="K5" s="98">
        <v>45657</v>
      </c>
      <c r="L5" s="99">
        <v>45747</v>
      </c>
      <c r="M5" s="96">
        <v>45382</v>
      </c>
      <c r="N5" s="97">
        <v>45473</v>
      </c>
      <c r="O5" s="97">
        <v>45565</v>
      </c>
      <c r="P5" s="98">
        <v>45657</v>
      </c>
      <c r="Q5" s="99">
        <v>45747</v>
      </c>
      <c r="R5" s="96">
        <v>45382</v>
      </c>
      <c r="S5" s="97">
        <v>45473</v>
      </c>
      <c r="T5" s="97">
        <v>45565</v>
      </c>
      <c r="U5" s="98">
        <v>45657</v>
      </c>
      <c r="V5" s="99">
        <v>45747</v>
      </c>
      <c r="W5" s="96">
        <v>45382</v>
      </c>
      <c r="X5" s="97">
        <v>45473</v>
      </c>
      <c r="Y5" s="97">
        <v>45565</v>
      </c>
      <c r="Z5" s="98">
        <v>45657</v>
      </c>
      <c r="AA5" s="99">
        <v>45747</v>
      </c>
      <c r="AB5" s="96">
        <v>45382</v>
      </c>
      <c r="AC5" s="97">
        <v>45473</v>
      </c>
      <c r="AD5" s="97">
        <v>45565</v>
      </c>
      <c r="AE5" s="98">
        <v>45657</v>
      </c>
      <c r="AF5" s="99">
        <v>45747</v>
      </c>
      <c r="AG5" s="96">
        <v>45382</v>
      </c>
      <c r="AH5" s="97">
        <v>45473</v>
      </c>
      <c r="AI5" s="97">
        <v>45565</v>
      </c>
      <c r="AJ5" s="98">
        <v>45657</v>
      </c>
      <c r="AK5" s="99">
        <v>45747</v>
      </c>
      <c r="AL5" s="96">
        <v>45382</v>
      </c>
      <c r="AM5" s="97">
        <v>45473</v>
      </c>
      <c r="AN5" s="97">
        <v>45565</v>
      </c>
      <c r="AO5" s="98">
        <v>45657</v>
      </c>
      <c r="AP5" s="99">
        <v>45747</v>
      </c>
      <c r="AQ5" s="96">
        <v>45382</v>
      </c>
      <c r="AR5" s="97">
        <v>45473</v>
      </c>
      <c r="AS5" s="97">
        <v>45565</v>
      </c>
      <c r="AT5" s="98">
        <v>45657</v>
      </c>
      <c r="AU5" s="99">
        <v>45747</v>
      </c>
      <c r="AV5" s="96">
        <v>45382</v>
      </c>
      <c r="AW5" s="97">
        <v>45473</v>
      </c>
      <c r="AX5" s="97">
        <v>45565</v>
      </c>
      <c r="AY5" s="98">
        <v>45657</v>
      </c>
      <c r="AZ5" s="99">
        <v>45747</v>
      </c>
      <c r="BA5" s="96">
        <v>45382</v>
      </c>
      <c r="BB5" s="97">
        <v>45473</v>
      </c>
      <c r="BC5" s="97">
        <v>45565</v>
      </c>
      <c r="BD5" s="98">
        <v>45657</v>
      </c>
      <c r="BE5" s="99">
        <v>45747</v>
      </c>
      <c r="BF5" s="96">
        <v>45382</v>
      </c>
      <c r="BG5" s="97">
        <v>45473</v>
      </c>
      <c r="BH5" s="97">
        <v>45565</v>
      </c>
      <c r="BI5" s="98">
        <v>45657</v>
      </c>
      <c r="BJ5" s="99">
        <v>45747</v>
      </c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Z5" s="131">
        <f>AU5</f>
        <v>45747</v>
      </c>
      <c r="CA5" s="128"/>
      <c r="CB5" s="128" t="str">
        <f>IF(ISERROR(IF(SEARCH("ERROR",CA5,1)="#VALUE!","",1)),"",IF(SEARCH("ERROR",CA5,1)="#VALUE!","",1))</f>
        <v/>
      </c>
      <c r="CD5" s="132"/>
      <c r="CE5" s="133">
        <f>BE5</f>
        <v>45747</v>
      </c>
      <c r="CF5" s="128"/>
      <c r="CG5" s="128" t="str">
        <f>IF(ISERROR(IF(SEARCH("ERROR",CF5,1)="#VALUE!","",1)),"",IF(SEARCH("ERROR",CF5,1)="#VALUE!","",1))</f>
        <v/>
      </c>
    </row>
    <row r="6" spans="1:87" ht="15.75" thickBot="1" x14ac:dyDescent="0.3">
      <c r="A6" s="100" t="s">
        <v>26</v>
      </c>
      <c r="B6" s="101"/>
      <c r="C6" s="102" t="s">
        <v>27</v>
      </c>
      <c r="D6" s="103" t="s">
        <v>27</v>
      </c>
      <c r="E6" s="104" t="s">
        <v>27</v>
      </c>
      <c r="F6" s="104" t="s">
        <v>27</v>
      </c>
      <c r="G6" s="105" t="s">
        <v>27</v>
      </c>
      <c r="H6" s="102" t="s">
        <v>27</v>
      </c>
      <c r="I6" s="103" t="s">
        <v>27</v>
      </c>
      <c r="J6" s="104" t="s">
        <v>27</v>
      </c>
      <c r="K6" s="104" t="s">
        <v>27</v>
      </c>
      <c r="L6" s="105" t="s">
        <v>27</v>
      </c>
      <c r="M6" s="102" t="s">
        <v>27</v>
      </c>
      <c r="N6" s="103" t="s">
        <v>27</v>
      </c>
      <c r="O6" s="104" t="s">
        <v>27</v>
      </c>
      <c r="P6" s="104" t="s">
        <v>27</v>
      </c>
      <c r="Q6" s="105" t="s">
        <v>27</v>
      </c>
      <c r="R6" s="102" t="s">
        <v>27</v>
      </c>
      <c r="S6" s="103" t="s">
        <v>27</v>
      </c>
      <c r="T6" s="104" t="s">
        <v>27</v>
      </c>
      <c r="U6" s="104" t="s">
        <v>27</v>
      </c>
      <c r="V6" s="105" t="s">
        <v>27</v>
      </c>
      <c r="W6" s="102" t="s">
        <v>27</v>
      </c>
      <c r="X6" s="103" t="s">
        <v>27</v>
      </c>
      <c r="Y6" s="104" t="s">
        <v>27</v>
      </c>
      <c r="Z6" s="104" t="s">
        <v>27</v>
      </c>
      <c r="AA6" s="105" t="s">
        <v>27</v>
      </c>
      <c r="AB6" s="102" t="s">
        <v>27</v>
      </c>
      <c r="AC6" s="103" t="s">
        <v>27</v>
      </c>
      <c r="AD6" s="104" t="s">
        <v>27</v>
      </c>
      <c r="AE6" s="104" t="s">
        <v>27</v>
      </c>
      <c r="AF6" s="105" t="s">
        <v>27</v>
      </c>
      <c r="AG6" s="102" t="s">
        <v>27</v>
      </c>
      <c r="AH6" s="103" t="s">
        <v>27</v>
      </c>
      <c r="AI6" s="104" t="s">
        <v>27</v>
      </c>
      <c r="AJ6" s="104" t="s">
        <v>27</v>
      </c>
      <c r="AK6" s="105" t="s">
        <v>27</v>
      </c>
      <c r="AL6" s="102" t="s">
        <v>27</v>
      </c>
      <c r="AM6" s="103" t="s">
        <v>27</v>
      </c>
      <c r="AN6" s="104" t="s">
        <v>27</v>
      </c>
      <c r="AO6" s="104" t="s">
        <v>27</v>
      </c>
      <c r="AP6" s="105" t="s">
        <v>27</v>
      </c>
      <c r="AQ6" s="102" t="s">
        <v>27</v>
      </c>
      <c r="AR6" s="103" t="s">
        <v>27</v>
      </c>
      <c r="AS6" s="104" t="s">
        <v>27</v>
      </c>
      <c r="AT6" s="104" t="s">
        <v>27</v>
      </c>
      <c r="AU6" s="105" t="s">
        <v>27</v>
      </c>
      <c r="AV6" s="102" t="s">
        <v>27</v>
      </c>
      <c r="AW6" s="103" t="s">
        <v>27</v>
      </c>
      <c r="AX6" s="104" t="s">
        <v>27</v>
      </c>
      <c r="AY6" s="104" t="s">
        <v>27</v>
      </c>
      <c r="AZ6" s="105" t="s">
        <v>27</v>
      </c>
      <c r="BA6" s="102" t="s">
        <v>27</v>
      </c>
      <c r="BB6" s="103" t="s">
        <v>27</v>
      </c>
      <c r="BC6" s="104" t="s">
        <v>27</v>
      </c>
      <c r="BD6" s="104" t="s">
        <v>27</v>
      </c>
      <c r="BE6" s="105" t="s">
        <v>27</v>
      </c>
      <c r="BF6" s="102" t="s">
        <v>27</v>
      </c>
      <c r="BG6" s="103" t="s">
        <v>27</v>
      </c>
      <c r="BH6" s="104" t="s">
        <v>27</v>
      </c>
      <c r="BI6" s="104" t="s">
        <v>27</v>
      </c>
      <c r="BJ6" s="105" t="s">
        <v>27</v>
      </c>
      <c r="BZ6" s="134" t="s">
        <v>27</v>
      </c>
      <c r="CA6" s="128"/>
      <c r="CB6" s="128" t="str">
        <f>IF(ISERROR(IF(SEARCH("ERROR",CA6,1)="#VALUE!","",1)),"",IF(SEARCH("ERROR",CA6,1)="#VALUE!","",1))</f>
        <v/>
      </c>
      <c r="CD6" s="132"/>
      <c r="CE6" s="135" t="s">
        <v>27</v>
      </c>
      <c r="CF6" s="128"/>
      <c r="CG6" s="128" t="str">
        <f>IF(ISERROR(IF(SEARCH("ERROR",CF6,1)="#VALUE!","",1)),"",IF(SEARCH("ERROR",CF6,1)="#VALUE!","",1))</f>
        <v/>
      </c>
    </row>
    <row r="7" spans="1:87" ht="15.6" customHeight="1" thickTop="1" x14ac:dyDescent="0.25">
      <c r="A7" s="106" t="s">
        <v>58</v>
      </c>
      <c r="B7" s="136" t="s">
        <v>16</v>
      </c>
      <c r="C7" s="137">
        <v>0</v>
      </c>
      <c r="D7" s="138">
        <v>0</v>
      </c>
      <c r="E7" s="138">
        <v>0</v>
      </c>
      <c r="F7" s="138">
        <v>0</v>
      </c>
      <c r="G7" s="139">
        <v>0</v>
      </c>
      <c r="H7" s="140">
        <v>0</v>
      </c>
      <c r="I7" s="138">
        <v>0</v>
      </c>
      <c r="J7" s="138">
        <v>0</v>
      </c>
      <c r="K7" s="138">
        <v>0</v>
      </c>
      <c r="L7" s="139">
        <v>0</v>
      </c>
      <c r="M7" s="140">
        <v>0</v>
      </c>
      <c r="N7" s="138">
        <v>0</v>
      </c>
      <c r="O7" s="138">
        <v>0</v>
      </c>
      <c r="P7" s="138">
        <v>0</v>
      </c>
      <c r="Q7" s="139">
        <v>0</v>
      </c>
      <c r="R7" s="140">
        <v>0</v>
      </c>
      <c r="S7" s="138">
        <v>0</v>
      </c>
      <c r="T7" s="138">
        <v>0</v>
      </c>
      <c r="U7" s="138">
        <v>0</v>
      </c>
      <c r="V7" s="139">
        <v>0</v>
      </c>
      <c r="W7" s="140">
        <v>0</v>
      </c>
      <c r="X7" s="138">
        <v>0</v>
      </c>
      <c r="Y7" s="138">
        <v>0</v>
      </c>
      <c r="Z7" s="138">
        <v>0</v>
      </c>
      <c r="AA7" s="139">
        <v>0</v>
      </c>
      <c r="AB7" s="140">
        <v>0</v>
      </c>
      <c r="AC7" s="138">
        <v>0</v>
      </c>
      <c r="AD7" s="138">
        <v>0</v>
      </c>
      <c r="AE7" s="138">
        <v>0</v>
      </c>
      <c r="AF7" s="139">
        <v>0</v>
      </c>
      <c r="AG7" s="140">
        <v>0</v>
      </c>
      <c r="AH7" s="138">
        <v>0</v>
      </c>
      <c r="AI7" s="138">
        <v>0</v>
      </c>
      <c r="AJ7" s="138">
        <v>0</v>
      </c>
      <c r="AK7" s="139">
        <v>0</v>
      </c>
      <c r="AL7" s="140">
        <v>0</v>
      </c>
      <c r="AM7" s="138">
        <v>0</v>
      </c>
      <c r="AN7" s="138">
        <v>0</v>
      </c>
      <c r="AO7" s="138">
        <v>0</v>
      </c>
      <c r="AP7" s="139">
        <v>0</v>
      </c>
      <c r="AQ7" s="140">
        <v>0</v>
      </c>
      <c r="AR7" s="138">
        <v>0</v>
      </c>
      <c r="AS7" s="138">
        <v>0</v>
      </c>
      <c r="AT7" s="138">
        <v>0</v>
      </c>
      <c r="AU7" s="139">
        <v>0</v>
      </c>
      <c r="AV7" s="141">
        <v>0</v>
      </c>
      <c r="AW7" s="142">
        <v>0</v>
      </c>
      <c r="AX7" s="142">
        <v>0</v>
      </c>
      <c r="AY7" s="142">
        <v>0</v>
      </c>
      <c r="AZ7" s="143">
        <v>0</v>
      </c>
      <c r="BA7" s="141">
        <v>0</v>
      </c>
      <c r="BB7" s="142">
        <v>0</v>
      </c>
      <c r="BC7" s="142">
        <v>0</v>
      </c>
      <c r="BD7" s="142">
        <v>0</v>
      </c>
      <c r="BE7" s="143">
        <v>0</v>
      </c>
      <c r="BF7" s="141">
        <v>0</v>
      </c>
      <c r="BG7" s="142">
        <v>0</v>
      </c>
      <c r="BH7" s="142">
        <v>0</v>
      </c>
      <c r="BI7" s="142">
        <v>0</v>
      </c>
      <c r="BJ7" s="143">
        <v>0</v>
      </c>
      <c r="BZ7" s="144">
        <f>IF(MONTH($AU$5)=3,AP7,IF(MONTH($AU$5)=6,(AO7+AP7),IF(MONTH($AU$5)=9,SUM(AN7:AP7),SUM(AM7:AP7))))</f>
        <v>0</v>
      </c>
      <c r="CA7" s="92" t="str">
        <f>IF(ROUND(AU7,-2)=ROUND(BZ7,-2),"","ERROR")</f>
        <v/>
      </c>
      <c r="CB7" s="128" t="str">
        <f>IF(ISERROR(IF(SEARCH("ERROR",CA7,1)="#VALUE!","",1)),"",IF(SEARCH("ERROR",CA7,1)="#VALUE!","",1))</f>
        <v/>
      </c>
      <c r="CC7" s="127">
        <f>AU7-BZ7</f>
        <v>0</v>
      </c>
      <c r="CD7" s="127"/>
      <c r="CE7" s="145">
        <f>IF(MONTH($BE$5)=3,BE7,IF(MONTH($BE$5)=6,(BD7+BE7),IF(MONTH($BE$5)=9,SUM(BC7:BE7),SUM(BB7:BE7))))</f>
        <v>0</v>
      </c>
      <c r="CF7" s="92" t="str">
        <f>IF(ROUND(BJ7,-1)=ROUND(CE7,-1),"","ERROR")</f>
        <v/>
      </c>
      <c r="CG7" s="128" t="str">
        <f>IF(ISERROR(IF(SEARCH("ERROR",CF7,1)="#VALUE!","",1)),"",IF(SEARCH("ERROR",CF7,1)="#VALUE!","",1))</f>
        <v/>
      </c>
      <c r="CH7" s="127">
        <f>BJ7-CE7</f>
        <v>0</v>
      </c>
    </row>
    <row r="8" spans="1:87" ht="15.6" customHeight="1" x14ac:dyDescent="0.25">
      <c r="A8" s="146" t="s">
        <v>59</v>
      </c>
      <c r="B8" s="147" t="s">
        <v>16</v>
      </c>
      <c r="C8" s="148">
        <v>0</v>
      </c>
      <c r="D8" s="149">
        <v>0</v>
      </c>
      <c r="E8" s="149">
        <v>0</v>
      </c>
      <c r="F8" s="149">
        <v>0</v>
      </c>
      <c r="G8" s="150">
        <v>0</v>
      </c>
      <c r="H8" s="151">
        <v>0</v>
      </c>
      <c r="I8" s="149">
        <v>0</v>
      </c>
      <c r="J8" s="149">
        <v>0</v>
      </c>
      <c r="K8" s="149">
        <v>0</v>
      </c>
      <c r="L8" s="150">
        <v>0</v>
      </c>
      <c r="M8" s="151">
        <v>0</v>
      </c>
      <c r="N8" s="149">
        <v>0</v>
      </c>
      <c r="O8" s="149">
        <v>0</v>
      </c>
      <c r="P8" s="149">
        <v>0</v>
      </c>
      <c r="Q8" s="150">
        <v>0</v>
      </c>
      <c r="R8" s="151">
        <v>0</v>
      </c>
      <c r="S8" s="149">
        <v>0</v>
      </c>
      <c r="T8" s="149">
        <v>0</v>
      </c>
      <c r="U8" s="149">
        <v>0</v>
      </c>
      <c r="V8" s="150">
        <v>0</v>
      </c>
      <c r="W8" s="151">
        <v>0</v>
      </c>
      <c r="X8" s="149">
        <v>0</v>
      </c>
      <c r="Y8" s="149">
        <v>0</v>
      </c>
      <c r="Z8" s="149">
        <v>0</v>
      </c>
      <c r="AA8" s="150">
        <v>0</v>
      </c>
      <c r="AB8" s="151">
        <v>0</v>
      </c>
      <c r="AC8" s="149">
        <v>0</v>
      </c>
      <c r="AD8" s="149">
        <v>0</v>
      </c>
      <c r="AE8" s="149">
        <v>0</v>
      </c>
      <c r="AF8" s="150">
        <v>0</v>
      </c>
      <c r="AG8" s="151">
        <v>0</v>
      </c>
      <c r="AH8" s="149">
        <v>0</v>
      </c>
      <c r="AI8" s="149">
        <v>0</v>
      </c>
      <c r="AJ8" s="149">
        <v>0</v>
      </c>
      <c r="AK8" s="150">
        <v>0</v>
      </c>
      <c r="AL8" s="151">
        <v>0</v>
      </c>
      <c r="AM8" s="149">
        <v>0</v>
      </c>
      <c r="AN8" s="149">
        <v>0</v>
      </c>
      <c r="AO8" s="149">
        <v>0</v>
      </c>
      <c r="AP8" s="150">
        <v>0</v>
      </c>
      <c r="AQ8" s="151">
        <v>0</v>
      </c>
      <c r="AR8" s="149">
        <v>0</v>
      </c>
      <c r="AS8" s="149">
        <v>0</v>
      </c>
      <c r="AT8" s="149">
        <v>0</v>
      </c>
      <c r="AU8" s="150">
        <v>0</v>
      </c>
      <c r="AV8" s="152">
        <v>0</v>
      </c>
      <c r="AW8" s="153">
        <v>0</v>
      </c>
      <c r="AX8" s="153">
        <v>0</v>
      </c>
      <c r="AY8" s="153">
        <v>0</v>
      </c>
      <c r="AZ8" s="154">
        <v>0</v>
      </c>
      <c r="BA8" s="152">
        <v>0</v>
      </c>
      <c r="BB8" s="153">
        <v>0</v>
      </c>
      <c r="BC8" s="153">
        <v>0</v>
      </c>
      <c r="BD8" s="153">
        <v>0</v>
      </c>
      <c r="BE8" s="154">
        <v>0</v>
      </c>
      <c r="BF8" s="152">
        <v>0</v>
      </c>
      <c r="BG8" s="153">
        <v>0</v>
      </c>
      <c r="BH8" s="153">
        <v>0</v>
      </c>
      <c r="BI8" s="153">
        <v>0</v>
      </c>
      <c r="BJ8" s="154">
        <v>0</v>
      </c>
      <c r="BZ8" s="144"/>
      <c r="CA8" s="92"/>
      <c r="CB8" s="128"/>
      <c r="CC8" s="127"/>
      <c r="CD8" s="127"/>
      <c r="CE8" s="155"/>
      <c r="CF8" s="92"/>
      <c r="CG8" s="128"/>
      <c r="CH8" s="127"/>
    </row>
    <row r="9" spans="1:87" ht="15.6" customHeight="1" thickBot="1" x14ac:dyDescent="0.3">
      <c r="A9" s="100" t="s">
        <v>60</v>
      </c>
      <c r="B9" s="116" t="s">
        <v>61</v>
      </c>
      <c r="C9" s="156">
        <v>0</v>
      </c>
      <c r="D9" s="157">
        <v>0</v>
      </c>
      <c r="E9" s="157">
        <v>0</v>
      </c>
      <c r="F9" s="157">
        <v>0</v>
      </c>
      <c r="G9" s="158">
        <v>0</v>
      </c>
      <c r="H9" s="159">
        <v>0</v>
      </c>
      <c r="I9" s="157">
        <v>0</v>
      </c>
      <c r="J9" s="157">
        <v>0</v>
      </c>
      <c r="K9" s="157">
        <v>0</v>
      </c>
      <c r="L9" s="158">
        <v>0</v>
      </c>
      <c r="M9" s="159">
        <v>0</v>
      </c>
      <c r="N9" s="157">
        <v>0</v>
      </c>
      <c r="O9" s="157">
        <v>0</v>
      </c>
      <c r="P9" s="157">
        <v>0</v>
      </c>
      <c r="Q9" s="158">
        <v>0</v>
      </c>
      <c r="R9" s="159">
        <v>0</v>
      </c>
      <c r="S9" s="157">
        <v>0</v>
      </c>
      <c r="T9" s="157">
        <v>0</v>
      </c>
      <c r="U9" s="157">
        <v>0</v>
      </c>
      <c r="V9" s="158">
        <v>0</v>
      </c>
      <c r="W9" s="159">
        <v>0</v>
      </c>
      <c r="X9" s="157">
        <v>0</v>
      </c>
      <c r="Y9" s="157">
        <v>0</v>
      </c>
      <c r="Z9" s="157">
        <v>0</v>
      </c>
      <c r="AA9" s="158">
        <v>0</v>
      </c>
      <c r="AB9" s="159">
        <v>0</v>
      </c>
      <c r="AC9" s="157">
        <v>0</v>
      </c>
      <c r="AD9" s="157">
        <v>0</v>
      </c>
      <c r="AE9" s="157">
        <v>0</v>
      </c>
      <c r="AF9" s="158">
        <v>0</v>
      </c>
      <c r="AG9" s="159">
        <v>0</v>
      </c>
      <c r="AH9" s="157">
        <v>0</v>
      </c>
      <c r="AI9" s="157">
        <v>0</v>
      </c>
      <c r="AJ9" s="157">
        <v>0</v>
      </c>
      <c r="AK9" s="158">
        <v>0</v>
      </c>
      <c r="AL9" s="159">
        <v>0</v>
      </c>
      <c r="AM9" s="157">
        <v>0</v>
      </c>
      <c r="AN9" s="157">
        <v>0</v>
      </c>
      <c r="AO9" s="157">
        <v>0</v>
      </c>
      <c r="AP9" s="158">
        <v>0</v>
      </c>
      <c r="AQ9" s="159">
        <v>0</v>
      </c>
      <c r="AR9" s="157">
        <v>0</v>
      </c>
      <c r="AS9" s="157">
        <v>0</v>
      </c>
      <c r="AT9" s="157">
        <v>0</v>
      </c>
      <c r="AU9" s="158">
        <v>0</v>
      </c>
      <c r="AV9" s="160">
        <v>0</v>
      </c>
      <c r="AW9" s="161">
        <v>0</v>
      </c>
      <c r="AX9" s="161">
        <v>0</v>
      </c>
      <c r="AY9" s="161">
        <v>0</v>
      </c>
      <c r="AZ9" s="162">
        <v>0</v>
      </c>
      <c r="BA9" s="160">
        <v>0</v>
      </c>
      <c r="BB9" s="161">
        <v>0</v>
      </c>
      <c r="BC9" s="161">
        <v>0</v>
      </c>
      <c r="BD9" s="161">
        <v>0</v>
      </c>
      <c r="BE9" s="162">
        <v>0</v>
      </c>
      <c r="BF9" s="160">
        <v>0</v>
      </c>
      <c r="BG9" s="161">
        <v>0</v>
      </c>
      <c r="BH9" s="161">
        <v>0</v>
      </c>
      <c r="BI9" s="161">
        <v>0</v>
      </c>
      <c r="BJ9" s="162">
        <v>0</v>
      </c>
      <c r="BZ9" s="144">
        <f>IF(MONTH($AU$5)=3,AP9,IF(MONTH($AU$5)=6,(AO9+AP9),IF(MONTH($AU$5)=9,SUM(AN9:AP9),SUM(AM9:AP9))))</f>
        <v>0</v>
      </c>
      <c r="CA9" s="92" t="str">
        <f>IF(ROUND(AU9,-2)=ROUND(BZ9,-2),"","ERROR")</f>
        <v/>
      </c>
      <c r="CB9" s="128" t="str">
        <f>IF(ISERROR(IF(SEARCH("ERROR",CA9,1)="#VALUE!","",1)),"",IF(SEARCH("ERROR",CA9,1)="#VALUE!","",1))</f>
        <v/>
      </c>
      <c r="CC9" s="127">
        <f>AU9-BZ9</f>
        <v>0</v>
      </c>
      <c r="CD9" s="127"/>
      <c r="CE9" s="155">
        <f>IF(MONTH($BE$5)=3,BE9,IF(MONTH($BE$5)=6,(BD9+BE9),IF(MONTH($BE$5)=9,SUM(BC9:BE9),SUM(BB9:BE9))))</f>
        <v>0</v>
      </c>
      <c r="CF9" s="92" t="str">
        <f>IF(ROUND(BJ9,-1)=ROUND(CE9,-1),"","ERROR")</f>
        <v/>
      </c>
      <c r="CG9" s="128" t="str">
        <f>IF(ISERROR(IF(SEARCH("ERROR",CF9,1)="#VALUE!","",1)),"",IF(SEARCH("ERROR",CF9,1)="#VALUE!","",1))</f>
        <v/>
      </c>
      <c r="CH9" s="127">
        <f>BJ9-CE9</f>
        <v>0</v>
      </c>
    </row>
    <row r="10" spans="1:87" ht="15.6" customHeight="1" thickTop="1" x14ac:dyDescent="0.25">
      <c r="A10" s="217" t="s">
        <v>44</v>
      </c>
      <c r="B10" s="218"/>
      <c r="C10" s="163">
        <v>0</v>
      </c>
      <c r="D10" s="164">
        <v>0</v>
      </c>
      <c r="E10" s="164">
        <v>0</v>
      </c>
      <c r="F10" s="164">
        <v>0</v>
      </c>
      <c r="G10" s="165">
        <v>0</v>
      </c>
      <c r="H10" s="163">
        <v>0</v>
      </c>
      <c r="I10" s="164">
        <v>0</v>
      </c>
      <c r="J10" s="164">
        <v>0</v>
      </c>
      <c r="K10" s="164">
        <v>0</v>
      </c>
      <c r="L10" s="166">
        <v>0</v>
      </c>
      <c r="M10" s="163">
        <v>0</v>
      </c>
      <c r="N10" s="164">
        <v>0</v>
      </c>
      <c r="O10" s="164">
        <v>0</v>
      </c>
      <c r="P10" s="164">
        <v>0</v>
      </c>
      <c r="Q10" s="166">
        <v>0</v>
      </c>
      <c r="R10" s="163">
        <v>0</v>
      </c>
      <c r="S10" s="164">
        <v>0</v>
      </c>
      <c r="T10" s="164">
        <v>0</v>
      </c>
      <c r="U10" s="164">
        <v>0</v>
      </c>
      <c r="V10" s="166">
        <v>0</v>
      </c>
      <c r="W10" s="163">
        <v>0</v>
      </c>
      <c r="X10" s="164">
        <v>0</v>
      </c>
      <c r="Y10" s="164">
        <v>0</v>
      </c>
      <c r="Z10" s="164">
        <v>0</v>
      </c>
      <c r="AA10" s="166">
        <v>0</v>
      </c>
      <c r="AB10" s="163">
        <v>0</v>
      </c>
      <c r="AC10" s="164">
        <v>0</v>
      </c>
      <c r="AD10" s="164">
        <v>0</v>
      </c>
      <c r="AE10" s="164">
        <v>0</v>
      </c>
      <c r="AF10" s="166">
        <v>0</v>
      </c>
      <c r="AG10" s="163">
        <v>0</v>
      </c>
      <c r="AH10" s="164">
        <v>0</v>
      </c>
      <c r="AI10" s="164">
        <v>0</v>
      </c>
      <c r="AJ10" s="164">
        <v>0</v>
      </c>
      <c r="AK10" s="166">
        <v>0</v>
      </c>
      <c r="AL10" s="163">
        <v>0</v>
      </c>
      <c r="AM10" s="164">
        <v>0</v>
      </c>
      <c r="AN10" s="164">
        <v>0</v>
      </c>
      <c r="AO10" s="164">
        <v>0</v>
      </c>
      <c r="AP10" s="166">
        <v>0</v>
      </c>
      <c r="AQ10" s="163">
        <v>0</v>
      </c>
      <c r="AR10" s="164">
        <v>0</v>
      </c>
      <c r="AS10" s="164">
        <v>0</v>
      </c>
      <c r="AT10" s="164">
        <v>0</v>
      </c>
      <c r="AU10" s="166">
        <v>0</v>
      </c>
      <c r="AV10" s="167">
        <v>0</v>
      </c>
      <c r="AW10" s="168">
        <v>0</v>
      </c>
      <c r="AX10" s="168">
        <v>0</v>
      </c>
      <c r="AY10" s="168">
        <v>0</v>
      </c>
      <c r="AZ10" s="169">
        <v>0</v>
      </c>
      <c r="BA10" s="167">
        <v>0</v>
      </c>
      <c r="BB10" s="168">
        <v>0</v>
      </c>
      <c r="BC10" s="168">
        <v>0</v>
      </c>
      <c r="BD10" s="168">
        <v>0</v>
      </c>
      <c r="BE10" s="169">
        <v>0</v>
      </c>
      <c r="BF10" s="167">
        <v>0</v>
      </c>
      <c r="BG10" s="168">
        <v>0</v>
      </c>
      <c r="BH10" s="168">
        <v>0</v>
      </c>
      <c r="BI10" s="168">
        <v>0</v>
      </c>
      <c r="BJ10" s="169">
        <v>0</v>
      </c>
      <c r="BZ10" s="170"/>
      <c r="CA10" s="92"/>
      <c r="CB10" s="128"/>
      <c r="CC10" s="127"/>
      <c r="CD10" s="127"/>
      <c r="CE10" s="171"/>
      <c r="CF10" s="92"/>
      <c r="CG10" s="128"/>
      <c r="CH10" s="127"/>
    </row>
    <row r="11" spans="1:87" ht="15.6" customHeight="1" thickBot="1" x14ac:dyDescent="0.3">
      <c r="A11" s="219" t="s">
        <v>45</v>
      </c>
      <c r="B11" s="220"/>
      <c r="C11" s="172">
        <v>0</v>
      </c>
      <c r="D11" s="173">
        <v>0</v>
      </c>
      <c r="E11" s="173">
        <v>0</v>
      </c>
      <c r="F11" s="173">
        <v>0</v>
      </c>
      <c r="G11" s="174">
        <v>0</v>
      </c>
      <c r="H11" s="172">
        <v>0</v>
      </c>
      <c r="I11" s="173">
        <v>0</v>
      </c>
      <c r="J11" s="173">
        <v>0</v>
      </c>
      <c r="K11" s="173">
        <v>0</v>
      </c>
      <c r="L11" s="175">
        <v>0</v>
      </c>
      <c r="M11" s="172">
        <v>0</v>
      </c>
      <c r="N11" s="173">
        <v>0</v>
      </c>
      <c r="O11" s="173">
        <v>0</v>
      </c>
      <c r="P11" s="173">
        <v>0</v>
      </c>
      <c r="Q11" s="175">
        <v>0</v>
      </c>
      <c r="R11" s="172">
        <v>0</v>
      </c>
      <c r="S11" s="173">
        <v>0</v>
      </c>
      <c r="T11" s="173">
        <v>0</v>
      </c>
      <c r="U11" s="173">
        <v>0</v>
      </c>
      <c r="V11" s="175">
        <v>0</v>
      </c>
      <c r="W11" s="172">
        <v>0</v>
      </c>
      <c r="X11" s="173">
        <v>0</v>
      </c>
      <c r="Y11" s="173">
        <v>0</v>
      </c>
      <c r="Z11" s="173">
        <v>0</v>
      </c>
      <c r="AA11" s="175">
        <v>0</v>
      </c>
      <c r="AB11" s="172">
        <v>0</v>
      </c>
      <c r="AC11" s="173">
        <v>0</v>
      </c>
      <c r="AD11" s="173">
        <v>0</v>
      </c>
      <c r="AE11" s="173">
        <v>0</v>
      </c>
      <c r="AF11" s="175">
        <v>0</v>
      </c>
      <c r="AG11" s="172">
        <v>0</v>
      </c>
      <c r="AH11" s="173">
        <v>0</v>
      </c>
      <c r="AI11" s="173">
        <v>0</v>
      </c>
      <c r="AJ11" s="173">
        <v>0</v>
      </c>
      <c r="AK11" s="175">
        <v>0</v>
      </c>
      <c r="AL11" s="172">
        <v>0</v>
      </c>
      <c r="AM11" s="173">
        <v>0</v>
      </c>
      <c r="AN11" s="173">
        <v>0</v>
      </c>
      <c r="AO11" s="173">
        <v>0</v>
      </c>
      <c r="AP11" s="175">
        <v>0</v>
      </c>
      <c r="AQ11" s="172">
        <v>0</v>
      </c>
      <c r="AR11" s="173">
        <v>0</v>
      </c>
      <c r="AS11" s="173">
        <v>0</v>
      </c>
      <c r="AT11" s="173">
        <v>0</v>
      </c>
      <c r="AU11" s="175">
        <v>0</v>
      </c>
      <c r="AV11" s="176">
        <v>0</v>
      </c>
      <c r="AW11" s="177">
        <v>0</v>
      </c>
      <c r="AX11" s="177">
        <v>0</v>
      </c>
      <c r="AY11" s="177">
        <v>0</v>
      </c>
      <c r="AZ11" s="178">
        <v>0</v>
      </c>
      <c r="BA11" s="176">
        <v>0</v>
      </c>
      <c r="BB11" s="177">
        <v>0</v>
      </c>
      <c r="BC11" s="177">
        <v>0</v>
      </c>
      <c r="BD11" s="177">
        <v>0</v>
      </c>
      <c r="BE11" s="178">
        <v>0</v>
      </c>
      <c r="BF11" s="176">
        <v>0</v>
      </c>
      <c r="BG11" s="177">
        <v>0</v>
      </c>
      <c r="BH11" s="177">
        <v>0</v>
      </c>
      <c r="BI11" s="177">
        <v>0</v>
      </c>
      <c r="BJ11" s="178">
        <v>0</v>
      </c>
      <c r="BZ11" s="179">
        <f>IF(MONTH($AU$5)=3,AP11,IF(MONTH($AU$5)=6,(AO11+AP11),IF(MONTH($AU$5)=9,SUM(AN11:AP11),SUM(AM11:AP11))))</f>
        <v>0</v>
      </c>
      <c r="CA11" s="180" t="str">
        <f>IF(ROUND(AU11,-2)=ROUND(BZ11,-2),"","ERROR")</f>
        <v/>
      </c>
      <c r="CB11" s="181" t="str">
        <f>IF(ISERROR(IF(SEARCH("ERROR",CA11,1)="#VALUE!","",1)),"",IF(SEARCH("ERROR",CA11,1)="#VALUE!","",1))</f>
        <v/>
      </c>
      <c r="CC11" s="182">
        <f>AU11-BZ11</f>
        <v>0</v>
      </c>
      <c r="CD11" s="123"/>
      <c r="CE11" s="183">
        <f>IF(MONTH($BE$5)=3,BE11,IF(MONTH($BE$5)=6,(BD11+BE11),IF(MONTH($BE$5)=9,SUM(BC11:BE11),SUM(BB11:BE11))))</f>
        <v>0</v>
      </c>
      <c r="CF11" s="184" t="str">
        <f>IF(ROUND(BJ11,-1)=ROUND(CE11,-1),"","ERROR")</f>
        <v/>
      </c>
      <c r="CG11" s="181" t="str">
        <f>IF(ISERROR(IF(SEARCH("ERROR",CF11,1)="#VALUE!","",1)),"",IF(SEARCH("ERROR",CF11,1)="#VALUE!","",1))</f>
        <v/>
      </c>
      <c r="CH11" s="182">
        <f>BJ11-CE11</f>
        <v>0</v>
      </c>
    </row>
    <row r="12" spans="1:87" ht="15.4" customHeight="1" thickTop="1" x14ac:dyDescent="0.25">
      <c r="A12" s="29" t="s">
        <v>52</v>
      </c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CA12" s="92"/>
      <c r="CB12" s="185"/>
      <c r="CE12" s="36"/>
      <c r="CF12" s="36"/>
      <c r="CG12" s="36"/>
      <c r="CH12" s="36"/>
    </row>
    <row r="13" spans="1:87" s="36" customFormat="1" ht="15.6" customHeight="1" x14ac:dyDescent="0.25"/>
    <row r="14" spans="1:87" s="36" customFormat="1" ht="15.6" customHeight="1" x14ac:dyDescent="0.25"/>
    <row r="15" spans="1:87" s="36" customFormat="1" ht="15.6" customHeight="1" x14ac:dyDescent="0.25"/>
    <row r="16" spans="1:87" s="36" customFormat="1" ht="15.6" customHeight="1" x14ac:dyDescent="0.25"/>
    <row r="17" spans="1:1" s="36" customFormat="1" ht="15.6" customHeight="1" x14ac:dyDescent="0.25"/>
    <row r="18" spans="1:1" s="36" customFormat="1" ht="15.6" customHeight="1" x14ac:dyDescent="0.25"/>
    <row r="19" spans="1:1" s="36" customFormat="1" ht="15.6" customHeight="1" x14ac:dyDescent="0.25"/>
    <row r="20" spans="1:1" s="36" customFormat="1" ht="15.6" customHeight="1" x14ac:dyDescent="0.25">
      <c r="A20" s="186"/>
    </row>
    <row r="21" spans="1:1" s="36" customFormat="1" ht="15.6" customHeight="1" x14ac:dyDescent="0.25"/>
    <row r="22" spans="1:1" s="36" customFormat="1" ht="15.6" customHeight="1" x14ac:dyDescent="0.25"/>
    <row r="23" spans="1:1" s="36" customFormat="1" ht="15.6" customHeight="1" x14ac:dyDescent="0.25"/>
    <row r="24" spans="1:1" s="36" customFormat="1" ht="15.6" customHeight="1" x14ac:dyDescent="0.25"/>
    <row r="25" spans="1:1" s="36" customFormat="1" ht="15.6" customHeight="1" x14ac:dyDescent="0.25"/>
    <row r="26" spans="1:1" s="36" customFormat="1" ht="15.6" customHeight="1" x14ac:dyDescent="0.25"/>
    <row r="27" spans="1:1" s="36" customFormat="1" ht="15.6" customHeight="1" x14ac:dyDescent="0.25"/>
    <row r="28" spans="1:1" s="36" customFormat="1" ht="15.6" customHeight="1" x14ac:dyDescent="0.25"/>
    <row r="29" spans="1:1" s="36" customFormat="1" ht="15.6" customHeight="1" x14ac:dyDescent="0.25"/>
    <row r="30" spans="1:1" s="36" customFormat="1" ht="15.6" customHeight="1" x14ac:dyDescent="0.25"/>
    <row r="31" spans="1:1" s="36" customFormat="1" ht="15.6" customHeight="1" x14ac:dyDescent="0.25"/>
    <row r="32" spans="1:1" s="36" customFormat="1" ht="15.6" customHeight="1" x14ac:dyDescent="0.25"/>
    <row r="33" spans="3:57" s="36" customFormat="1" ht="15.6" customHeight="1" x14ac:dyDescent="0.25"/>
    <row r="34" spans="3:57" ht="9.9499999999999993" customHeight="1" x14ac:dyDescent="0.25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129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BA34" s="93"/>
      <c r="BB34" s="93"/>
      <c r="BC34" s="93"/>
      <c r="BD34" s="93"/>
      <c r="BE34" s="93"/>
    </row>
    <row r="35" spans="3:57" s="36" customFormat="1" x14ac:dyDescent="0.25"/>
    <row r="36" spans="3:57" s="36" customFormat="1" ht="0.75" customHeight="1" x14ac:dyDescent="0.25"/>
    <row r="37" spans="3:57" s="36" customFormat="1" ht="11.45" customHeight="1" x14ac:dyDescent="0.25"/>
    <row r="38" spans="3:57" s="36" customFormat="1" ht="11.45" customHeight="1" x14ac:dyDescent="0.25"/>
    <row r="39" spans="3:57" s="36" customFormat="1" ht="12" customHeight="1" x14ac:dyDescent="0.25"/>
    <row r="40" spans="3:57" s="36" customFormat="1" ht="12" customHeight="1" x14ac:dyDescent="0.25"/>
    <row r="41" spans="3:57" s="36" customFormat="1" ht="12" customHeight="1" x14ac:dyDescent="0.25"/>
    <row r="42" spans="3:57" s="36" customFormat="1" ht="12" customHeight="1" x14ac:dyDescent="0.25"/>
    <row r="43" spans="3:57" s="36" customFormat="1" ht="12" customHeight="1" x14ac:dyDescent="0.25"/>
    <row r="44" spans="3:57" s="36" customFormat="1" ht="12" customHeight="1" x14ac:dyDescent="0.25"/>
    <row r="45" spans="3:57" s="36" customFormat="1" ht="12" customHeight="1" x14ac:dyDescent="0.25"/>
    <row r="46" spans="3:57" s="36" customFormat="1" ht="12" customHeight="1" x14ac:dyDescent="0.25"/>
    <row r="47" spans="3:57" s="36" customFormat="1" ht="12" customHeight="1" x14ac:dyDescent="0.25"/>
    <row r="48" spans="3:57" s="36" customFormat="1" ht="12" customHeight="1" x14ac:dyDescent="0.25"/>
    <row r="49" s="36" customFormat="1" ht="12" customHeight="1" x14ac:dyDescent="0.25"/>
    <row r="50" s="36" customFormat="1" ht="11.45" customHeight="1" x14ac:dyDescent="0.25"/>
    <row r="51" s="36" customFormat="1" ht="11.45" customHeight="1" x14ac:dyDescent="0.25"/>
    <row r="52" s="36" customFormat="1" ht="12" customHeight="1" x14ac:dyDescent="0.25"/>
    <row r="53" s="36" customFormat="1" ht="12" customHeight="1" x14ac:dyDescent="0.25"/>
    <row r="54" s="36" customFormat="1" ht="12" customHeight="1" x14ac:dyDescent="0.25"/>
    <row r="55" s="36" customFormat="1" ht="12" customHeight="1" x14ac:dyDescent="0.25"/>
    <row r="56" s="36" customFormat="1" ht="12" customHeight="1" x14ac:dyDescent="0.25"/>
    <row r="57" s="36" customFormat="1" ht="12" customHeight="1" x14ac:dyDescent="0.25"/>
    <row r="58" s="36" customFormat="1" ht="12" customHeight="1" x14ac:dyDescent="0.25"/>
    <row r="59" s="36" customFormat="1" ht="12" customHeight="1" x14ac:dyDescent="0.25"/>
    <row r="60" s="36" customFormat="1" x14ac:dyDescent="0.25"/>
    <row r="61" s="36" customFormat="1" ht="15.4" customHeight="1" x14ac:dyDescent="0.25"/>
    <row r="62" s="36" customFormat="1" ht="6.75" customHeight="1" x14ac:dyDescent="0.25"/>
    <row r="63" s="36" customFormat="1" x14ac:dyDescent="0.25"/>
    <row r="64" s="36" customFormat="1" x14ac:dyDescent="0.25"/>
    <row r="65" spans="2:2" s="36" customFormat="1" x14ac:dyDescent="0.25"/>
    <row r="66" spans="2:2" s="36" customFormat="1" x14ac:dyDescent="0.25">
      <c r="B66" s="89"/>
    </row>
    <row r="67" spans="2:2" s="36" customFormat="1" x14ac:dyDescent="0.25">
      <c r="B67" s="89"/>
    </row>
    <row r="68" spans="2:2" s="36" customFormat="1" x14ac:dyDescent="0.25">
      <c r="B68" s="89"/>
    </row>
    <row r="69" spans="2:2" s="36" customFormat="1" x14ac:dyDescent="0.25">
      <c r="B69" s="89"/>
    </row>
    <row r="70" spans="2:2" s="36" customFormat="1" x14ac:dyDescent="0.25">
      <c r="B70" s="89"/>
    </row>
    <row r="71" spans="2:2" s="36" customFormat="1" x14ac:dyDescent="0.25">
      <c r="B71" s="89"/>
    </row>
    <row r="72" spans="2:2" s="36" customFormat="1" x14ac:dyDescent="0.25">
      <c r="B72" s="89"/>
    </row>
    <row r="73" spans="2:2" s="36" customFormat="1" x14ac:dyDescent="0.25">
      <c r="B73" s="89"/>
    </row>
    <row r="74" spans="2:2" s="36" customFormat="1" x14ac:dyDescent="0.25">
      <c r="B74" s="89"/>
    </row>
    <row r="75" spans="2:2" s="36" customFormat="1" x14ac:dyDescent="0.25">
      <c r="B75" s="89"/>
    </row>
    <row r="76" spans="2:2" s="36" customFormat="1" x14ac:dyDescent="0.25">
      <c r="B76" s="89"/>
    </row>
    <row r="77" spans="2:2" s="36" customFormat="1" x14ac:dyDescent="0.25">
      <c r="B77" s="89"/>
    </row>
    <row r="78" spans="2:2" s="36" customFormat="1" x14ac:dyDescent="0.25">
      <c r="B78" s="89"/>
    </row>
    <row r="79" spans="2:2" s="36" customFormat="1" ht="2.25" customHeight="1" x14ac:dyDescent="0.25">
      <c r="B79" s="89"/>
    </row>
    <row r="80" spans="2:2" s="36" customFormat="1" x14ac:dyDescent="0.25">
      <c r="B80" s="89"/>
    </row>
    <row r="81" spans="2:2" s="36" customFormat="1" ht="3.4" customHeight="1" x14ac:dyDescent="0.25">
      <c r="B81" s="89"/>
    </row>
    <row r="82" spans="2:2" s="36" customFormat="1" ht="4.5" customHeight="1" x14ac:dyDescent="0.25">
      <c r="B82" s="89"/>
    </row>
    <row r="83" spans="2:2" s="36" customFormat="1" ht="9.4" customHeight="1" x14ac:dyDescent="0.25">
      <c r="B83" s="89"/>
    </row>
    <row r="84" spans="2:2" s="36" customFormat="1" x14ac:dyDescent="0.25">
      <c r="B84" s="89"/>
    </row>
    <row r="85" spans="2:2" s="36" customFormat="1" ht="6.75" customHeight="1" x14ac:dyDescent="0.25">
      <c r="B85" s="89"/>
    </row>
    <row r="86" spans="2:2" s="36" customFormat="1" x14ac:dyDescent="0.25">
      <c r="B86" s="89"/>
    </row>
    <row r="87" spans="2:2" s="36" customFormat="1" x14ac:dyDescent="0.25">
      <c r="B87" s="89"/>
    </row>
    <row r="88" spans="2:2" s="36" customFormat="1" x14ac:dyDescent="0.25">
      <c r="B88" s="89"/>
    </row>
    <row r="89" spans="2:2" s="36" customFormat="1" x14ac:dyDescent="0.25">
      <c r="B89" s="89"/>
    </row>
    <row r="90" spans="2:2" s="36" customFormat="1" x14ac:dyDescent="0.25">
      <c r="B90" s="89"/>
    </row>
    <row r="91" spans="2:2" s="36" customFormat="1" x14ac:dyDescent="0.25">
      <c r="B91" s="89"/>
    </row>
    <row r="92" spans="2:2" s="36" customFormat="1" x14ac:dyDescent="0.25">
      <c r="B92" s="89"/>
    </row>
    <row r="93" spans="2:2" s="36" customFormat="1" x14ac:dyDescent="0.25">
      <c r="B93" s="89"/>
    </row>
    <row r="94" spans="2:2" s="36" customFormat="1" x14ac:dyDescent="0.25">
      <c r="B94" s="89"/>
    </row>
    <row r="95" spans="2:2" s="36" customFormat="1" x14ac:dyDescent="0.25">
      <c r="B95" s="89"/>
    </row>
    <row r="96" spans="2:2" s="36" customFormat="1" x14ac:dyDescent="0.25">
      <c r="B96" s="89"/>
    </row>
    <row r="97" spans="2:2" s="36" customFormat="1" x14ac:dyDescent="0.25">
      <c r="B97" s="89"/>
    </row>
    <row r="98" spans="2:2" s="36" customFormat="1" x14ac:dyDescent="0.25">
      <c r="B98" s="89"/>
    </row>
    <row r="99" spans="2:2" s="36" customFormat="1" x14ac:dyDescent="0.25">
      <c r="B99" s="89"/>
    </row>
    <row r="100" spans="2:2" s="36" customFormat="1" x14ac:dyDescent="0.25">
      <c r="B100" s="89"/>
    </row>
    <row r="101" spans="2:2" s="36" customFormat="1" x14ac:dyDescent="0.25">
      <c r="B101" s="89"/>
    </row>
    <row r="102" spans="2:2" s="36" customFormat="1" ht="3.4" customHeight="1" x14ac:dyDescent="0.25">
      <c r="B102" s="89"/>
    </row>
    <row r="103" spans="2:2" s="36" customFormat="1" x14ac:dyDescent="0.25">
      <c r="B103" s="89"/>
    </row>
    <row r="104" spans="2:2" s="36" customFormat="1" ht="3.4" customHeight="1" x14ac:dyDescent="0.25">
      <c r="B104" s="89"/>
    </row>
    <row r="105" spans="2:2" s="36" customFormat="1" ht="15.4" customHeight="1" x14ac:dyDescent="0.25">
      <c r="B105" s="89"/>
    </row>
    <row r="106" spans="2:2" s="36" customFormat="1" ht="6.75" customHeight="1" x14ac:dyDescent="0.25">
      <c r="B106" s="89"/>
    </row>
    <row r="107" spans="2:2" s="36" customFormat="1" x14ac:dyDescent="0.25">
      <c r="B107" s="89"/>
    </row>
    <row r="108" spans="2:2" s="36" customFormat="1" x14ac:dyDescent="0.25">
      <c r="B108" s="89"/>
    </row>
    <row r="109" spans="2:2" s="36" customFormat="1" x14ac:dyDescent="0.25">
      <c r="B109" s="89"/>
    </row>
    <row r="110" spans="2:2" s="36" customFormat="1" x14ac:dyDescent="0.25">
      <c r="B110" s="89"/>
    </row>
    <row r="111" spans="2:2" s="36" customFormat="1" x14ac:dyDescent="0.25">
      <c r="B111" s="89"/>
    </row>
    <row r="112" spans="2:2" s="36" customFormat="1" x14ac:dyDescent="0.25">
      <c r="B112" s="89"/>
    </row>
    <row r="113" spans="2:2" s="36" customFormat="1" x14ac:dyDescent="0.25">
      <c r="B113" s="89"/>
    </row>
    <row r="114" spans="2:2" s="36" customFormat="1" x14ac:dyDescent="0.25">
      <c r="B114" s="89"/>
    </row>
    <row r="115" spans="2:2" s="36" customFormat="1" x14ac:dyDescent="0.25">
      <c r="B115" s="89"/>
    </row>
    <row r="116" spans="2:2" s="36" customFormat="1" x14ac:dyDescent="0.25">
      <c r="B116" s="89"/>
    </row>
    <row r="117" spans="2:2" s="36" customFormat="1" x14ac:dyDescent="0.25">
      <c r="B117" s="89"/>
    </row>
    <row r="118" spans="2:2" s="36" customFormat="1" x14ac:dyDescent="0.25">
      <c r="B118" s="89"/>
    </row>
    <row r="119" spans="2:2" s="36" customFormat="1" x14ac:dyDescent="0.25">
      <c r="B119" s="89"/>
    </row>
    <row r="120" spans="2:2" s="36" customFormat="1" x14ac:dyDescent="0.25">
      <c r="B120" s="89"/>
    </row>
    <row r="121" spans="2:2" s="36" customFormat="1" x14ac:dyDescent="0.25">
      <c r="B121" s="89"/>
    </row>
    <row r="122" spans="2:2" s="36" customFormat="1" x14ac:dyDescent="0.25">
      <c r="B122" s="89"/>
    </row>
    <row r="123" spans="2:2" s="36" customFormat="1" ht="2.25" customHeight="1" x14ac:dyDescent="0.25">
      <c r="B123" s="89"/>
    </row>
    <row r="124" spans="2:2" s="36" customFormat="1" x14ac:dyDescent="0.25">
      <c r="B124" s="89"/>
    </row>
    <row r="125" spans="2:2" s="36" customFormat="1" ht="3.4" customHeight="1" x14ac:dyDescent="0.25">
      <c r="B125" s="89"/>
    </row>
    <row r="126" spans="2:2" s="36" customFormat="1" ht="4.5" customHeight="1" x14ac:dyDescent="0.25">
      <c r="B126" s="89"/>
    </row>
    <row r="127" spans="2:2" s="36" customFormat="1" ht="9.4" customHeight="1" x14ac:dyDescent="0.25">
      <c r="B127" s="89"/>
    </row>
    <row r="128" spans="2:2" s="36" customFormat="1" x14ac:dyDescent="0.25">
      <c r="B128" s="89"/>
    </row>
    <row r="129" spans="2:2" s="36" customFormat="1" ht="6.75" customHeight="1" x14ac:dyDescent="0.25">
      <c r="B129" s="89"/>
    </row>
    <row r="130" spans="2:2" s="36" customFormat="1" x14ac:dyDescent="0.25">
      <c r="B130" s="89"/>
    </row>
    <row r="131" spans="2:2" s="36" customFormat="1" x14ac:dyDescent="0.25">
      <c r="B131" s="89"/>
    </row>
    <row r="132" spans="2:2" s="36" customFormat="1" x14ac:dyDescent="0.25">
      <c r="B132" s="89"/>
    </row>
    <row r="133" spans="2:2" s="36" customFormat="1" x14ac:dyDescent="0.25">
      <c r="B133" s="89"/>
    </row>
    <row r="134" spans="2:2" s="36" customFormat="1" x14ac:dyDescent="0.25">
      <c r="B134" s="89"/>
    </row>
    <row r="135" spans="2:2" s="36" customFormat="1" x14ac:dyDescent="0.25">
      <c r="B135" s="89"/>
    </row>
    <row r="136" spans="2:2" s="36" customFormat="1" x14ac:dyDescent="0.25">
      <c r="B136" s="89"/>
    </row>
    <row r="137" spans="2:2" s="36" customFormat="1" x14ac:dyDescent="0.25">
      <c r="B137" s="89"/>
    </row>
    <row r="138" spans="2:2" s="36" customFormat="1" x14ac:dyDescent="0.25">
      <c r="B138" s="89"/>
    </row>
    <row r="139" spans="2:2" s="36" customFormat="1" x14ac:dyDescent="0.25">
      <c r="B139" s="89"/>
    </row>
    <row r="140" spans="2:2" s="36" customFormat="1" x14ac:dyDescent="0.25">
      <c r="B140" s="89"/>
    </row>
    <row r="141" spans="2:2" s="36" customFormat="1" x14ac:dyDescent="0.25">
      <c r="B141" s="89"/>
    </row>
    <row r="142" spans="2:2" s="36" customFormat="1" x14ac:dyDescent="0.25">
      <c r="B142" s="89"/>
    </row>
    <row r="143" spans="2:2" s="36" customFormat="1" x14ac:dyDescent="0.25">
      <c r="B143" s="89"/>
    </row>
    <row r="144" spans="2:2" s="36" customFormat="1" x14ac:dyDescent="0.25">
      <c r="B144" s="89"/>
    </row>
    <row r="145" spans="2:2" s="36" customFormat="1" x14ac:dyDescent="0.25">
      <c r="B145" s="89"/>
    </row>
    <row r="146" spans="2:2" s="36" customFormat="1" ht="3.4" customHeight="1" x14ac:dyDescent="0.25">
      <c r="B146" s="89"/>
    </row>
    <row r="147" spans="2:2" s="36" customFormat="1" x14ac:dyDescent="0.25">
      <c r="B147" s="89"/>
    </row>
    <row r="148" spans="2:2" s="36" customFormat="1" ht="3.4" customHeight="1" x14ac:dyDescent="0.25">
      <c r="B148" s="89"/>
    </row>
    <row r="149" spans="2:2" s="36" customFormat="1" ht="15.4" customHeight="1" x14ac:dyDescent="0.25">
      <c r="B149" s="89"/>
    </row>
    <row r="150" spans="2:2" s="36" customFormat="1" ht="6.75" customHeight="1" x14ac:dyDescent="0.25">
      <c r="B150" s="89"/>
    </row>
    <row r="151" spans="2:2" s="36" customFormat="1" x14ac:dyDescent="0.25">
      <c r="B151" s="89"/>
    </row>
    <row r="152" spans="2:2" s="36" customFormat="1" x14ac:dyDescent="0.25">
      <c r="B152" s="89"/>
    </row>
    <row r="153" spans="2:2" s="36" customFormat="1" x14ac:dyDescent="0.25">
      <c r="B153" s="89"/>
    </row>
    <row r="154" spans="2:2" s="36" customFormat="1" x14ac:dyDescent="0.25">
      <c r="B154" s="89"/>
    </row>
    <row r="155" spans="2:2" s="36" customFormat="1" x14ac:dyDescent="0.25">
      <c r="B155" s="89"/>
    </row>
    <row r="156" spans="2:2" s="36" customFormat="1" x14ac:dyDescent="0.25">
      <c r="B156" s="89"/>
    </row>
    <row r="157" spans="2:2" s="36" customFormat="1" x14ac:dyDescent="0.25">
      <c r="B157" s="89"/>
    </row>
    <row r="158" spans="2:2" s="36" customFormat="1" x14ac:dyDescent="0.25">
      <c r="B158" s="89"/>
    </row>
    <row r="159" spans="2:2" s="36" customFormat="1" x14ac:dyDescent="0.25">
      <c r="B159" s="89"/>
    </row>
    <row r="160" spans="2:2" s="36" customFormat="1" x14ac:dyDescent="0.25">
      <c r="B160" s="89"/>
    </row>
    <row r="161" spans="2:2" s="36" customFormat="1" x14ac:dyDescent="0.25">
      <c r="B161" s="89"/>
    </row>
    <row r="162" spans="2:2" s="36" customFormat="1" x14ac:dyDescent="0.25">
      <c r="B162" s="89"/>
    </row>
    <row r="163" spans="2:2" s="36" customFormat="1" x14ac:dyDescent="0.25">
      <c r="B163" s="89"/>
    </row>
    <row r="164" spans="2:2" s="36" customFormat="1" x14ac:dyDescent="0.25">
      <c r="B164" s="89"/>
    </row>
    <row r="165" spans="2:2" s="36" customFormat="1" x14ac:dyDescent="0.25">
      <c r="B165" s="89"/>
    </row>
    <row r="166" spans="2:2" s="36" customFormat="1" x14ac:dyDescent="0.25">
      <c r="B166" s="89"/>
    </row>
    <row r="167" spans="2:2" s="36" customFormat="1" ht="2.25" customHeight="1" x14ac:dyDescent="0.25">
      <c r="B167" s="89"/>
    </row>
    <row r="168" spans="2:2" s="36" customFormat="1" x14ac:dyDescent="0.25">
      <c r="B168" s="89"/>
    </row>
    <row r="169" spans="2:2" s="36" customFormat="1" ht="3.4" customHeight="1" x14ac:dyDescent="0.25">
      <c r="B169" s="89"/>
    </row>
    <row r="170" spans="2:2" s="36" customFormat="1" ht="4.5" customHeight="1" x14ac:dyDescent="0.25">
      <c r="B170" s="89"/>
    </row>
    <row r="171" spans="2:2" s="36" customFormat="1" ht="9.4" customHeight="1" x14ac:dyDescent="0.25">
      <c r="B171" s="89"/>
    </row>
    <row r="172" spans="2:2" s="36" customFormat="1" x14ac:dyDescent="0.25">
      <c r="B172" s="89"/>
    </row>
    <row r="173" spans="2:2" s="36" customFormat="1" ht="6.75" customHeight="1" x14ac:dyDescent="0.25">
      <c r="B173" s="89"/>
    </row>
    <row r="174" spans="2:2" s="36" customFormat="1" x14ac:dyDescent="0.25">
      <c r="B174" s="89"/>
    </row>
    <row r="175" spans="2:2" s="36" customFormat="1" x14ac:dyDescent="0.25">
      <c r="B175" s="89"/>
    </row>
    <row r="176" spans="2:2" s="36" customFormat="1" x14ac:dyDescent="0.25">
      <c r="B176" s="89"/>
    </row>
    <row r="177" spans="2:2" s="36" customFormat="1" x14ac:dyDescent="0.25">
      <c r="B177" s="89"/>
    </row>
    <row r="178" spans="2:2" s="36" customFormat="1" x14ac:dyDescent="0.25">
      <c r="B178" s="89"/>
    </row>
    <row r="179" spans="2:2" s="36" customFormat="1" x14ac:dyDescent="0.25">
      <c r="B179" s="89"/>
    </row>
    <row r="180" spans="2:2" s="36" customFormat="1" x14ac:dyDescent="0.25">
      <c r="B180" s="89"/>
    </row>
    <row r="181" spans="2:2" s="36" customFormat="1" x14ac:dyDescent="0.25">
      <c r="B181" s="89"/>
    </row>
    <row r="182" spans="2:2" s="36" customFormat="1" x14ac:dyDescent="0.25">
      <c r="B182" s="89"/>
    </row>
    <row r="183" spans="2:2" s="36" customFormat="1" x14ac:dyDescent="0.25">
      <c r="B183" s="89"/>
    </row>
    <row r="184" spans="2:2" s="36" customFormat="1" x14ac:dyDescent="0.25">
      <c r="B184" s="89"/>
    </row>
    <row r="185" spans="2:2" s="36" customFormat="1" x14ac:dyDescent="0.25">
      <c r="B185" s="89"/>
    </row>
    <row r="186" spans="2:2" s="36" customFormat="1" x14ac:dyDescent="0.25">
      <c r="B186" s="89"/>
    </row>
    <row r="187" spans="2:2" s="36" customFormat="1" x14ac:dyDescent="0.25">
      <c r="B187" s="89"/>
    </row>
    <row r="188" spans="2:2" s="36" customFormat="1" x14ac:dyDescent="0.25">
      <c r="B188" s="89"/>
    </row>
    <row r="189" spans="2:2" s="36" customFormat="1" x14ac:dyDescent="0.25">
      <c r="B189" s="89"/>
    </row>
    <row r="190" spans="2:2" s="36" customFormat="1" ht="3.4" customHeight="1" x14ac:dyDescent="0.25">
      <c r="B190" s="89"/>
    </row>
    <row r="191" spans="2:2" s="36" customFormat="1" x14ac:dyDescent="0.25">
      <c r="B191" s="89"/>
    </row>
    <row r="192" spans="2:2" s="36" customFormat="1" ht="3.4" customHeight="1" x14ac:dyDescent="0.25">
      <c r="B192" s="89"/>
    </row>
    <row r="193" spans="2:2" s="36" customFormat="1" x14ac:dyDescent="0.25">
      <c r="B193" s="89"/>
    </row>
    <row r="194" spans="2:2" s="36" customFormat="1" ht="15.4" customHeight="1" x14ac:dyDescent="0.25">
      <c r="B194" s="89"/>
    </row>
    <row r="195" spans="2:2" s="36" customFormat="1" ht="6.75" customHeight="1" x14ac:dyDescent="0.25">
      <c r="B195" s="89"/>
    </row>
    <row r="196" spans="2:2" s="36" customFormat="1" x14ac:dyDescent="0.25">
      <c r="B196" s="89"/>
    </row>
    <row r="197" spans="2:2" s="36" customFormat="1" x14ac:dyDescent="0.25">
      <c r="B197" s="89"/>
    </row>
    <row r="198" spans="2:2" s="36" customFormat="1" x14ac:dyDescent="0.25">
      <c r="B198" s="89"/>
    </row>
    <row r="199" spans="2:2" s="36" customFormat="1" x14ac:dyDescent="0.25">
      <c r="B199" s="89"/>
    </row>
    <row r="200" spans="2:2" s="36" customFormat="1" x14ac:dyDescent="0.25">
      <c r="B200" s="89"/>
    </row>
    <row r="201" spans="2:2" s="36" customFormat="1" x14ac:dyDescent="0.25">
      <c r="B201" s="89"/>
    </row>
    <row r="202" spans="2:2" s="36" customFormat="1" x14ac:dyDescent="0.25">
      <c r="B202" s="89"/>
    </row>
    <row r="203" spans="2:2" s="36" customFormat="1" x14ac:dyDescent="0.25">
      <c r="B203" s="89"/>
    </row>
    <row r="204" spans="2:2" s="36" customFormat="1" x14ac:dyDescent="0.25">
      <c r="B204" s="89"/>
    </row>
    <row r="205" spans="2:2" s="36" customFormat="1" x14ac:dyDescent="0.25">
      <c r="B205" s="89"/>
    </row>
    <row r="206" spans="2:2" s="36" customFormat="1" x14ac:dyDescent="0.25">
      <c r="B206" s="89"/>
    </row>
    <row r="207" spans="2:2" s="36" customFormat="1" x14ac:dyDescent="0.25">
      <c r="B207" s="89"/>
    </row>
    <row r="208" spans="2:2" s="36" customFormat="1" x14ac:dyDescent="0.25">
      <c r="B208" s="89"/>
    </row>
    <row r="209" spans="2:2" s="36" customFormat="1" x14ac:dyDescent="0.25">
      <c r="B209" s="89"/>
    </row>
    <row r="210" spans="2:2" s="36" customFormat="1" x14ac:dyDescent="0.25">
      <c r="B210" s="89"/>
    </row>
    <row r="211" spans="2:2" s="36" customFormat="1" x14ac:dyDescent="0.25">
      <c r="B211" s="89"/>
    </row>
    <row r="212" spans="2:2" s="36" customFormat="1" ht="2.25" customHeight="1" x14ac:dyDescent="0.25">
      <c r="B212" s="89"/>
    </row>
    <row r="213" spans="2:2" s="36" customFormat="1" x14ac:dyDescent="0.25">
      <c r="B213" s="89"/>
    </row>
    <row r="214" spans="2:2" s="36" customFormat="1" ht="3.4" customHeight="1" x14ac:dyDescent="0.25">
      <c r="B214" s="89"/>
    </row>
    <row r="215" spans="2:2" s="36" customFormat="1" ht="4.5" customHeight="1" x14ac:dyDescent="0.25">
      <c r="B215" s="89"/>
    </row>
    <row r="216" spans="2:2" s="36" customFormat="1" ht="9.4" customHeight="1" x14ac:dyDescent="0.25">
      <c r="B216" s="89"/>
    </row>
    <row r="217" spans="2:2" s="36" customFormat="1" x14ac:dyDescent="0.25">
      <c r="B217" s="89"/>
    </row>
    <row r="218" spans="2:2" s="36" customFormat="1" ht="6.75" customHeight="1" x14ac:dyDescent="0.25">
      <c r="B218" s="89"/>
    </row>
    <row r="219" spans="2:2" s="36" customFormat="1" x14ac:dyDescent="0.25">
      <c r="B219" s="89"/>
    </row>
    <row r="220" spans="2:2" s="36" customFormat="1" x14ac:dyDescent="0.25">
      <c r="B220" s="89"/>
    </row>
    <row r="221" spans="2:2" s="36" customFormat="1" x14ac:dyDescent="0.25">
      <c r="B221" s="89"/>
    </row>
    <row r="222" spans="2:2" s="36" customFormat="1" x14ac:dyDescent="0.25">
      <c r="B222" s="89"/>
    </row>
    <row r="223" spans="2:2" s="36" customFormat="1" x14ac:dyDescent="0.25">
      <c r="B223" s="89"/>
    </row>
    <row r="224" spans="2:2" s="36" customFormat="1" x14ac:dyDescent="0.25">
      <c r="B224" s="89"/>
    </row>
    <row r="225" spans="2:2" s="36" customFormat="1" x14ac:dyDescent="0.25">
      <c r="B225" s="89"/>
    </row>
    <row r="226" spans="2:2" s="36" customFormat="1" x14ac:dyDescent="0.25">
      <c r="B226" s="89"/>
    </row>
    <row r="227" spans="2:2" s="36" customFormat="1" x14ac:dyDescent="0.25">
      <c r="B227" s="89"/>
    </row>
    <row r="228" spans="2:2" s="36" customFormat="1" x14ac:dyDescent="0.25">
      <c r="B228" s="89"/>
    </row>
    <row r="229" spans="2:2" s="36" customFormat="1" x14ac:dyDescent="0.25">
      <c r="B229" s="89"/>
    </row>
    <row r="230" spans="2:2" s="36" customFormat="1" x14ac:dyDescent="0.25">
      <c r="B230" s="89"/>
    </row>
    <row r="231" spans="2:2" s="36" customFormat="1" x14ac:dyDescent="0.25">
      <c r="B231" s="89"/>
    </row>
    <row r="232" spans="2:2" s="36" customFormat="1" x14ac:dyDescent="0.25">
      <c r="B232" s="89"/>
    </row>
    <row r="233" spans="2:2" s="36" customFormat="1" x14ac:dyDescent="0.25">
      <c r="B233" s="89"/>
    </row>
    <row r="234" spans="2:2" s="36" customFormat="1" x14ac:dyDescent="0.25">
      <c r="B234" s="89"/>
    </row>
    <row r="235" spans="2:2" s="36" customFormat="1" ht="3.4" customHeight="1" x14ac:dyDescent="0.25">
      <c r="B235" s="89"/>
    </row>
    <row r="236" spans="2:2" s="36" customFormat="1" x14ac:dyDescent="0.25">
      <c r="B236" s="89"/>
    </row>
    <row r="237" spans="2:2" s="36" customFormat="1" ht="3.4" customHeight="1" x14ac:dyDescent="0.25">
      <c r="B237" s="89"/>
    </row>
    <row r="238" spans="2:2" s="36" customFormat="1" ht="15.4" customHeight="1" x14ac:dyDescent="0.25">
      <c r="B238" s="89"/>
    </row>
    <row r="239" spans="2:2" s="36" customFormat="1" ht="6.75" customHeight="1" x14ac:dyDescent="0.25">
      <c r="B239" s="89"/>
    </row>
    <row r="240" spans="2:2" s="36" customFormat="1" x14ac:dyDescent="0.25">
      <c r="B240" s="89"/>
    </row>
    <row r="241" spans="2:2" s="36" customFormat="1" x14ac:dyDescent="0.25">
      <c r="B241" s="89"/>
    </row>
    <row r="242" spans="2:2" s="36" customFormat="1" x14ac:dyDescent="0.25">
      <c r="B242" s="89"/>
    </row>
    <row r="243" spans="2:2" s="36" customFormat="1" x14ac:dyDescent="0.25">
      <c r="B243" s="89"/>
    </row>
    <row r="244" spans="2:2" s="36" customFormat="1" x14ac:dyDescent="0.25">
      <c r="B244" s="89"/>
    </row>
    <row r="245" spans="2:2" s="36" customFormat="1" x14ac:dyDescent="0.25">
      <c r="B245" s="89"/>
    </row>
    <row r="246" spans="2:2" s="36" customFormat="1" x14ac:dyDescent="0.25">
      <c r="B246" s="89"/>
    </row>
    <row r="247" spans="2:2" s="36" customFormat="1" x14ac:dyDescent="0.25">
      <c r="B247" s="89"/>
    </row>
    <row r="248" spans="2:2" s="36" customFormat="1" x14ac:dyDescent="0.25">
      <c r="B248" s="89"/>
    </row>
    <row r="249" spans="2:2" s="36" customFormat="1" x14ac:dyDescent="0.25">
      <c r="B249" s="89"/>
    </row>
    <row r="250" spans="2:2" s="36" customFormat="1" x14ac:dyDescent="0.25">
      <c r="B250" s="89"/>
    </row>
    <row r="251" spans="2:2" s="36" customFormat="1" x14ac:dyDescent="0.25">
      <c r="B251" s="89"/>
    </row>
    <row r="252" spans="2:2" s="36" customFormat="1" x14ac:dyDescent="0.25"/>
    <row r="253" spans="2:2" s="36" customFormat="1" x14ac:dyDescent="0.25"/>
    <row r="254" spans="2:2" s="36" customFormat="1" x14ac:dyDescent="0.25"/>
    <row r="255" spans="2:2" s="36" customFormat="1" x14ac:dyDescent="0.25"/>
    <row r="256" spans="2:2" s="36" customFormat="1" ht="2.25" customHeight="1" x14ac:dyDescent="0.25"/>
    <row r="257" spans="48:52" s="36" customFormat="1" x14ac:dyDescent="0.25">
      <c r="AV257" s="89"/>
      <c r="AW257" s="89"/>
      <c r="AX257" s="89"/>
      <c r="AY257" s="89"/>
      <c r="AZ257" s="89"/>
    </row>
    <row r="258" spans="48:52" s="36" customFormat="1" ht="3.4" customHeight="1" x14ac:dyDescent="0.25">
      <c r="AV258" s="89"/>
      <c r="AW258" s="89"/>
      <c r="AX258" s="89"/>
      <c r="AY258" s="89"/>
      <c r="AZ258" s="89"/>
    </row>
    <row r="259" spans="48:52" s="36" customFormat="1" x14ac:dyDescent="0.25">
      <c r="AV259" s="89"/>
      <c r="AW259" s="89"/>
      <c r="AX259" s="89"/>
      <c r="AY259" s="89"/>
      <c r="AZ259" s="89"/>
    </row>
    <row r="260" spans="48:52" s="36" customFormat="1" x14ac:dyDescent="0.25">
      <c r="AV260" s="89"/>
      <c r="AW260" s="89"/>
      <c r="AX260" s="89"/>
      <c r="AY260" s="89"/>
      <c r="AZ260" s="89"/>
    </row>
  </sheetData>
  <mergeCells count="2">
    <mergeCell ref="A10:B10"/>
    <mergeCell ref="A11:B11"/>
  </mergeCells>
  <phoneticPr fontId="2" type="noConversion"/>
  <printOptions gridLinesSet="0"/>
  <pageMargins left="0.72" right="0.22" top="0.56000000000000005" bottom="0" header="0.16" footer="0"/>
  <pageSetup scale="98" orientation="landscape" horizontalDpi="4294967292" verticalDpi="4294967292" r:id="rId1"/>
  <headerFooter alignWithMargins="0">
    <oddHeader xml:space="preserve">&amp;L&amp;"MS Sans Serif,Regular"&amp;8&amp;D &amp;T&amp;R&amp;10
</oddHeader>
    <oddFooter>&amp;L&amp;"MS Sans Serif,Regular"&amp;8* Only operates in one service area&amp;C&amp;"Bookman Old Style,Regular"&amp;10Page &amp;P</oddFooter>
  </headerFooter>
  <colBreaks count="11" manualBreakCount="11">
    <brk id="7" max="10" man="1"/>
    <brk id="12" max="10" man="1"/>
    <brk id="17" max="10" man="1"/>
    <brk id="22" max="10" man="1"/>
    <brk id="27" max="10" man="1"/>
    <brk id="32" max="10" man="1"/>
    <brk id="37" max="10" man="1"/>
    <brk id="42" max="10" man="1"/>
    <brk id="47" max="10" man="1"/>
    <brk id="52" max="10" man="1"/>
    <brk id="57" max="1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/>
  <dimension ref="A1:Q240"/>
  <sheetViews>
    <sheetView showGridLines="0" zoomScaleNormal="100" workbookViewId="0">
      <pane xSplit="2" ySplit="4" topLeftCell="C5" activePane="bottomRight" state="frozen"/>
      <selection activeCell="A8" sqref="A8"/>
      <selection pane="topRight" activeCell="A8" sqref="A8"/>
      <selection pane="bottomLeft" activeCell="A8" sqref="A8"/>
      <selection pane="bottomRight" activeCell="B15" sqref="B15"/>
    </sheetView>
  </sheetViews>
  <sheetFormatPr defaultColWidth="9" defaultRowHeight="15" x14ac:dyDescent="0.25"/>
  <cols>
    <col min="1" max="1" width="37.25" style="92" customWidth="1"/>
    <col min="2" max="2" width="11.375" style="89" customWidth="1"/>
    <col min="3" max="17" width="13.25" style="89" customWidth="1"/>
    <col min="18" max="16384" width="9" style="89"/>
  </cols>
  <sheetData>
    <row r="1" spans="1:17" x14ac:dyDescent="0.25">
      <c r="A1" s="36"/>
      <c r="B1" s="36"/>
      <c r="C1" s="87" t="s">
        <v>28</v>
      </c>
      <c r="D1" s="88"/>
      <c r="E1" s="88"/>
      <c r="F1" s="88"/>
      <c r="G1" s="88"/>
      <c r="H1" s="87" t="s">
        <v>28</v>
      </c>
      <c r="I1" s="88"/>
      <c r="J1" s="88"/>
      <c r="K1" s="88"/>
      <c r="L1" s="88"/>
      <c r="M1" s="87" t="s">
        <v>28</v>
      </c>
      <c r="N1" s="88"/>
      <c r="O1" s="88"/>
      <c r="P1" s="88"/>
      <c r="Q1" s="88"/>
    </row>
    <row r="2" spans="1:17" ht="14.25" customHeight="1" x14ac:dyDescent="0.25">
      <c r="A2" s="36"/>
      <c r="B2" s="36"/>
      <c r="C2" s="87" t="s">
        <v>57</v>
      </c>
      <c r="D2" s="88"/>
      <c r="E2" s="88"/>
      <c r="F2" s="88"/>
      <c r="G2" s="88"/>
      <c r="H2" s="87" t="s">
        <v>57</v>
      </c>
      <c r="I2" s="88"/>
      <c r="J2" s="88"/>
      <c r="K2" s="88"/>
      <c r="L2" s="88"/>
      <c r="M2" s="87" t="s">
        <v>57</v>
      </c>
      <c r="N2" s="88"/>
      <c r="O2" s="88"/>
      <c r="P2" s="88"/>
      <c r="Q2" s="88"/>
    </row>
    <row r="3" spans="1:17" ht="15.4" customHeight="1" thickBot="1" x14ac:dyDescent="0.3">
      <c r="A3" s="36"/>
      <c r="C3" s="90" t="s">
        <v>46</v>
      </c>
      <c r="D3" s="88"/>
      <c r="E3" s="88"/>
      <c r="F3" s="91"/>
      <c r="G3" s="88"/>
      <c r="H3" s="90" t="s">
        <v>47</v>
      </c>
      <c r="I3" s="88"/>
      <c r="J3" s="88"/>
      <c r="K3" s="91"/>
      <c r="L3" s="88"/>
      <c r="M3" s="90" t="s">
        <v>39</v>
      </c>
      <c r="N3" s="88"/>
      <c r="O3" s="91"/>
      <c r="P3" s="91"/>
      <c r="Q3" s="88"/>
    </row>
    <row r="4" spans="1:17" ht="15.75" hidden="1" thickBot="1" x14ac:dyDescent="0.3">
      <c r="C4" s="87"/>
      <c r="D4" s="93"/>
      <c r="E4" s="93"/>
      <c r="F4" s="93"/>
      <c r="G4" s="93"/>
      <c r="H4" s="87"/>
      <c r="I4" s="93"/>
      <c r="J4" s="93"/>
      <c r="K4" s="93"/>
      <c r="L4" s="93"/>
      <c r="M4" s="87"/>
      <c r="N4" s="93"/>
      <c r="O4" s="93"/>
      <c r="P4" s="93"/>
      <c r="Q4" s="93"/>
    </row>
    <row r="5" spans="1:17" ht="15.75" thickTop="1" x14ac:dyDescent="0.25">
      <c r="A5" s="94" t="s">
        <v>0</v>
      </c>
      <c r="B5" s="95" t="s">
        <v>25</v>
      </c>
      <c r="C5" s="96">
        <v>45382</v>
      </c>
      <c r="D5" s="97">
        <v>45473</v>
      </c>
      <c r="E5" s="97">
        <v>45565</v>
      </c>
      <c r="F5" s="98">
        <v>45657</v>
      </c>
      <c r="G5" s="99">
        <v>45747</v>
      </c>
      <c r="H5" s="96">
        <v>45382</v>
      </c>
      <c r="I5" s="97">
        <v>45473</v>
      </c>
      <c r="J5" s="97">
        <v>45565</v>
      </c>
      <c r="K5" s="98">
        <v>45657</v>
      </c>
      <c r="L5" s="99">
        <v>45747</v>
      </c>
      <c r="M5" s="96">
        <v>45382</v>
      </c>
      <c r="N5" s="97">
        <v>45473</v>
      </c>
      <c r="O5" s="97">
        <v>45565</v>
      </c>
      <c r="P5" s="98">
        <v>45657</v>
      </c>
      <c r="Q5" s="99">
        <v>45747</v>
      </c>
    </row>
    <row r="6" spans="1:17" ht="15.75" thickBot="1" x14ac:dyDescent="0.3">
      <c r="A6" s="100" t="s">
        <v>26</v>
      </c>
      <c r="B6" s="101"/>
      <c r="C6" s="102" t="s">
        <v>27</v>
      </c>
      <c r="D6" s="103" t="s">
        <v>27</v>
      </c>
      <c r="E6" s="104" t="s">
        <v>27</v>
      </c>
      <c r="F6" s="104" t="s">
        <v>27</v>
      </c>
      <c r="G6" s="105" t="s">
        <v>27</v>
      </c>
      <c r="H6" s="102" t="s">
        <v>27</v>
      </c>
      <c r="I6" s="103" t="s">
        <v>27</v>
      </c>
      <c r="J6" s="104" t="s">
        <v>27</v>
      </c>
      <c r="K6" s="104" t="s">
        <v>27</v>
      </c>
      <c r="L6" s="105" t="s">
        <v>27</v>
      </c>
      <c r="M6" s="102" t="s">
        <v>27</v>
      </c>
      <c r="N6" s="103" t="s">
        <v>27</v>
      </c>
      <c r="O6" s="104" t="s">
        <v>27</v>
      </c>
      <c r="P6" s="104" t="s">
        <v>27</v>
      </c>
      <c r="Q6" s="105" t="s">
        <v>27</v>
      </c>
    </row>
    <row r="7" spans="1:17" ht="15.6" customHeight="1" thickTop="1" x14ac:dyDescent="0.25">
      <c r="A7" s="106" t="s">
        <v>58</v>
      </c>
      <c r="B7" s="107" t="s">
        <v>16</v>
      </c>
      <c r="C7" s="108">
        <v>0</v>
      </c>
      <c r="D7" s="109">
        <v>0</v>
      </c>
      <c r="E7" s="109">
        <v>0</v>
      </c>
      <c r="F7" s="109">
        <v>0</v>
      </c>
      <c r="G7" s="110">
        <v>0</v>
      </c>
      <c r="H7" s="109">
        <v>0</v>
      </c>
      <c r="I7" s="109">
        <v>0</v>
      </c>
      <c r="J7" s="109">
        <v>0</v>
      </c>
      <c r="K7" s="109">
        <v>0</v>
      </c>
      <c r="L7" s="110">
        <v>0</v>
      </c>
      <c r="M7" s="109">
        <v>0</v>
      </c>
      <c r="N7" s="109">
        <v>0</v>
      </c>
      <c r="O7" s="109">
        <v>0</v>
      </c>
      <c r="P7" s="109">
        <v>0</v>
      </c>
      <c r="Q7" s="110">
        <v>0</v>
      </c>
    </row>
    <row r="8" spans="1:17" ht="15.6" customHeight="1" x14ac:dyDescent="0.25">
      <c r="A8" s="111" t="s">
        <v>59</v>
      </c>
      <c r="B8" s="112" t="s">
        <v>16</v>
      </c>
      <c r="C8" s="113">
        <v>0</v>
      </c>
      <c r="D8" s="114">
        <v>0</v>
      </c>
      <c r="E8" s="114">
        <v>0</v>
      </c>
      <c r="F8" s="114">
        <v>0</v>
      </c>
      <c r="G8" s="115">
        <v>0</v>
      </c>
      <c r="H8" s="114">
        <v>0</v>
      </c>
      <c r="I8" s="114">
        <v>0</v>
      </c>
      <c r="J8" s="114">
        <v>0</v>
      </c>
      <c r="K8" s="114">
        <v>0</v>
      </c>
      <c r="L8" s="115">
        <v>0</v>
      </c>
      <c r="M8" s="114">
        <v>0</v>
      </c>
      <c r="N8" s="114">
        <v>0</v>
      </c>
      <c r="O8" s="114">
        <v>0</v>
      </c>
      <c r="P8" s="114">
        <v>0</v>
      </c>
      <c r="Q8" s="115">
        <v>0</v>
      </c>
    </row>
    <row r="9" spans="1:17" ht="15.6" customHeight="1" thickBot="1" x14ac:dyDescent="0.3">
      <c r="A9" s="100" t="s">
        <v>60</v>
      </c>
      <c r="B9" s="116" t="s">
        <v>61</v>
      </c>
      <c r="C9" s="117">
        <v>0</v>
      </c>
      <c r="D9" s="118">
        <v>0</v>
      </c>
      <c r="E9" s="118">
        <v>0</v>
      </c>
      <c r="F9" s="118">
        <v>0</v>
      </c>
      <c r="G9" s="119">
        <v>0</v>
      </c>
      <c r="H9" s="118">
        <v>0</v>
      </c>
      <c r="I9" s="118">
        <v>0</v>
      </c>
      <c r="J9" s="118">
        <v>0</v>
      </c>
      <c r="K9" s="118">
        <v>0</v>
      </c>
      <c r="L9" s="119">
        <v>0</v>
      </c>
      <c r="M9" s="118">
        <v>0</v>
      </c>
      <c r="N9" s="118">
        <v>0</v>
      </c>
      <c r="O9" s="118">
        <v>0</v>
      </c>
      <c r="P9" s="118">
        <v>0</v>
      </c>
      <c r="Q9" s="119">
        <v>0</v>
      </c>
    </row>
    <row r="10" spans="1:17" ht="15.6" customHeight="1" thickTop="1" x14ac:dyDescent="0.25">
      <c r="A10" s="217" t="s">
        <v>44</v>
      </c>
      <c r="B10" s="218"/>
      <c r="C10" s="120">
        <v>0</v>
      </c>
      <c r="D10" s="121">
        <v>0</v>
      </c>
      <c r="E10" s="121">
        <v>0</v>
      </c>
      <c r="F10" s="121">
        <v>0</v>
      </c>
      <c r="G10" s="122">
        <v>0</v>
      </c>
      <c r="H10" s="120">
        <v>0</v>
      </c>
      <c r="I10" s="121">
        <v>0</v>
      </c>
      <c r="J10" s="121">
        <v>0</v>
      </c>
      <c r="K10" s="121">
        <v>0</v>
      </c>
      <c r="L10" s="122">
        <v>0</v>
      </c>
      <c r="M10" s="120">
        <v>0</v>
      </c>
      <c r="N10" s="121">
        <v>0</v>
      </c>
      <c r="O10" s="121">
        <v>0</v>
      </c>
      <c r="P10" s="121">
        <v>0</v>
      </c>
      <c r="Q10" s="122">
        <v>0</v>
      </c>
    </row>
    <row r="11" spans="1:17" ht="15.6" customHeight="1" thickBot="1" x14ac:dyDescent="0.3">
      <c r="A11" s="219" t="s">
        <v>45</v>
      </c>
      <c r="B11" s="220"/>
      <c r="C11" s="123">
        <v>0</v>
      </c>
      <c r="D11" s="123">
        <v>0</v>
      </c>
      <c r="E11" s="123">
        <v>0</v>
      </c>
      <c r="F11" s="123">
        <v>0</v>
      </c>
      <c r="G11" s="124">
        <v>0</v>
      </c>
      <c r="H11" s="123">
        <v>0</v>
      </c>
      <c r="I11" s="123">
        <v>0</v>
      </c>
      <c r="J11" s="123">
        <v>0</v>
      </c>
      <c r="K11" s="123">
        <v>0</v>
      </c>
      <c r="L11" s="124">
        <v>0</v>
      </c>
      <c r="M11" s="123">
        <v>0</v>
      </c>
      <c r="N11" s="123">
        <v>0</v>
      </c>
      <c r="O11" s="123">
        <v>0</v>
      </c>
      <c r="P11" s="123">
        <v>0</v>
      </c>
      <c r="Q11" s="124">
        <v>0</v>
      </c>
    </row>
    <row r="12" spans="1:17" s="36" customFormat="1" ht="15.6" customHeight="1" thickTop="1" x14ac:dyDescent="0.25">
      <c r="A12" s="29" t="s">
        <v>52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1:17" s="36" customFormat="1" ht="15.6" customHeight="1" x14ac:dyDescent="0.25"/>
    <row r="14" spans="1:17" s="36" customFormat="1" ht="15.6" customHeight="1" x14ac:dyDescent="0.25"/>
    <row r="15" spans="1:17" s="36" customFormat="1" ht="15.6" customHeight="1" x14ac:dyDescent="0.25"/>
    <row r="16" spans="1:17" s="36" customFormat="1" ht="15.6" customHeight="1" x14ac:dyDescent="0.25"/>
    <row r="17" s="36" customFormat="1" ht="15.6" customHeight="1" x14ac:dyDescent="0.25"/>
    <row r="18" s="36" customFormat="1" ht="15.6" customHeight="1" x14ac:dyDescent="0.25"/>
    <row r="19" s="36" customFormat="1" ht="15.6" customHeight="1" x14ac:dyDescent="0.25"/>
    <row r="20" s="36" customFormat="1" ht="15.6" customHeight="1" x14ac:dyDescent="0.25"/>
    <row r="21" s="36" customFormat="1" ht="15.6" customHeight="1" x14ac:dyDescent="0.25"/>
    <row r="22" s="36" customFormat="1" ht="15.6" customHeight="1" x14ac:dyDescent="0.25"/>
    <row r="23" s="36" customFormat="1" ht="15.6" customHeight="1" x14ac:dyDescent="0.25"/>
    <row r="24" s="36" customFormat="1" ht="15.6" customHeight="1" x14ac:dyDescent="0.25"/>
    <row r="25" s="36" customFormat="1" ht="15.6" customHeight="1" x14ac:dyDescent="0.25"/>
    <row r="26" s="36" customFormat="1" ht="15.6" customHeight="1" x14ac:dyDescent="0.25"/>
    <row r="27" s="36" customFormat="1" ht="15.6" customHeight="1" x14ac:dyDescent="0.25"/>
    <row r="28" s="36" customFormat="1" ht="15.6" customHeight="1" x14ac:dyDescent="0.25"/>
    <row r="29" s="36" customFormat="1" ht="15.6" customHeight="1" x14ac:dyDescent="0.25"/>
    <row r="30" s="36" customFormat="1" ht="15.6" customHeight="1" x14ac:dyDescent="0.25"/>
    <row r="31" s="36" customFormat="1" ht="15.6" customHeight="1" x14ac:dyDescent="0.25"/>
    <row r="32" s="36" customFormat="1" ht="15.6" customHeight="1" x14ac:dyDescent="0.25"/>
    <row r="33" spans="1:12" s="36" customFormat="1" ht="4.5" customHeight="1" x14ac:dyDescent="0.25"/>
    <row r="34" spans="1:12" ht="9.4" customHeight="1" x14ac:dyDescent="0.25">
      <c r="A34" s="36"/>
      <c r="B34" s="36"/>
      <c r="H34" s="93"/>
      <c r="I34" s="93"/>
      <c r="J34" s="93"/>
      <c r="K34" s="93"/>
      <c r="L34" s="93"/>
    </row>
    <row r="35" spans="1:12" x14ac:dyDescent="0.25">
      <c r="A35" s="36"/>
      <c r="B35" s="36"/>
      <c r="H35" s="36"/>
      <c r="I35" s="36"/>
      <c r="J35" s="36"/>
      <c r="K35" s="36"/>
      <c r="L35" s="36"/>
    </row>
    <row r="36" spans="1:12" ht="6.75" customHeight="1" x14ac:dyDescent="0.25">
      <c r="A36" s="36"/>
      <c r="B36" s="36"/>
      <c r="H36" s="36"/>
      <c r="I36" s="36"/>
      <c r="J36" s="36"/>
      <c r="K36" s="36"/>
      <c r="L36" s="36"/>
    </row>
    <row r="37" spans="1:12" x14ac:dyDescent="0.25">
      <c r="A37" s="36"/>
      <c r="B37" s="36"/>
      <c r="H37" s="36"/>
      <c r="I37" s="36"/>
      <c r="J37" s="36"/>
      <c r="K37" s="36"/>
      <c r="L37" s="36"/>
    </row>
    <row r="38" spans="1:12" x14ac:dyDescent="0.25">
      <c r="A38" s="36"/>
      <c r="B38" s="36"/>
      <c r="H38" s="36"/>
      <c r="I38" s="36"/>
      <c r="J38" s="36"/>
      <c r="K38" s="36"/>
      <c r="L38" s="36"/>
    </row>
    <row r="39" spans="1:12" x14ac:dyDescent="0.25">
      <c r="A39" s="36"/>
      <c r="B39" s="36"/>
      <c r="H39" s="36"/>
      <c r="I39" s="36"/>
      <c r="J39" s="36"/>
      <c r="K39" s="36"/>
      <c r="L39" s="36"/>
    </row>
    <row r="40" spans="1:12" x14ac:dyDescent="0.25">
      <c r="A40" s="36"/>
      <c r="B40" s="36"/>
      <c r="H40" s="36"/>
      <c r="I40" s="36"/>
      <c r="J40" s="36"/>
      <c r="K40" s="36"/>
      <c r="L40" s="36"/>
    </row>
    <row r="41" spans="1:12" x14ac:dyDescent="0.25">
      <c r="A41" s="36"/>
      <c r="B41" s="36"/>
      <c r="H41" s="36"/>
      <c r="I41" s="36"/>
      <c r="J41" s="36"/>
      <c r="K41" s="36"/>
      <c r="L41" s="36"/>
    </row>
    <row r="42" spans="1:12" x14ac:dyDescent="0.25">
      <c r="A42" s="36"/>
      <c r="B42" s="36"/>
      <c r="H42" s="36"/>
      <c r="I42" s="36"/>
      <c r="J42" s="36"/>
      <c r="K42" s="36"/>
      <c r="L42" s="36"/>
    </row>
    <row r="43" spans="1:12" x14ac:dyDescent="0.25">
      <c r="A43" s="36"/>
      <c r="B43" s="36"/>
      <c r="H43" s="36"/>
      <c r="I43" s="36"/>
      <c r="J43" s="36"/>
      <c r="K43" s="36"/>
      <c r="L43" s="36"/>
    </row>
    <row r="44" spans="1:12" x14ac:dyDescent="0.25">
      <c r="A44" s="36"/>
      <c r="B44" s="36"/>
      <c r="H44" s="36"/>
      <c r="I44" s="36"/>
      <c r="J44" s="36"/>
      <c r="K44" s="36"/>
      <c r="L44" s="36"/>
    </row>
    <row r="45" spans="1:12" x14ac:dyDescent="0.25">
      <c r="A45" s="36"/>
      <c r="B45" s="36"/>
      <c r="H45" s="36"/>
      <c r="I45" s="36"/>
      <c r="J45" s="36"/>
      <c r="K45" s="36"/>
      <c r="L45" s="36"/>
    </row>
    <row r="46" spans="1:12" x14ac:dyDescent="0.25">
      <c r="A46" s="36"/>
      <c r="B46" s="36"/>
      <c r="H46" s="36"/>
      <c r="I46" s="36"/>
      <c r="J46" s="36"/>
      <c r="K46" s="36"/>
      <c r="L46" s="36"/>
    </row>
    <row r="47" spans="1:12" x14ac:dyDescent="0.25">
      <c r="A47" s="36"/>
      <c r="B47" s="36"/>
      <c r="H47" s="36"/>
      <c r="I47" s="36"/>
      <c r="J47" s="36"/>
      <c r="K47" s="36"/>
      <c r="L47" s="36"/>
    </row>
    <row r="48" spans="1:12" x14ac:dyDescent="0.25">
      <c r="A48" s="36"/>
      <c r="B48" s="36"/>
      <c r="H48" s="36"/>
      <c r="I48" s="36"/>
      <c r="J48" s="36"/>
      <c r="K48" s="36"/>
      <c r="L48" s="36"/>
    </row>
    <row r="49" spans="1:17" x14ac:dyDescent="0.25">
      <c r="A49" s="36"/>
      <c r="B49" s="36"/>
      <c r="H49" s="36"/>
      <c r="I49" s="36"/>
      <c r="J49" s="36"/>
      <c r="K49" s="36"/>
      <c r="L49" s="36"/>
    </row>
    <row r="50" spans="1:17" x14ac:dyDescent="0.25">
      <c r="A50" s="36"/>
      <c r="B50" s="36"/>
      <c r="H50" s="36"/>
      <c r="I50" s="36"/>
      <c r="J50" s="36"/>
      <c r="K50" s="36"/>
      <c r="L50" s="36"/>
    </row>
    <row r="51" spans="1:17" x14ac:dyDescent="0.25">
      <c r="A51" s="36"/>
      <c r="B51" s="36"/>
      <c r="H51" s="36"/>
      <c r="I51" s="36"/>
      <c r="J51" s="36"/>
      <c r="K51" s="36"/>
      <c r="L51" s="36"/>
    </row>
    <row r="52" spans="1:17" x14ac:dyDescent="0.25">
      <c r="A52" s="36"/>
      <c r="B52" s="36"/>
      <c r="H52" s="36"/>
      <c r="I52" s="36"/>
      <c r="J52" s="36"/>
      <c r="K52" s="36"/>
      <c r="L52" s="36"/>
    </row>
    <row r="53" spans="1:17" x14ac:dyDescent="0.25">
      <c r="A53" s="36"/>
      <c r="B53" s="36"/>
      <c r="H53" s="36"/>
      <c r="I53" s="36"/>
      <c r="J53" s="36"/>
      <c r="K53" s="36"/>
      <c r="L53" s="36"/>
    </row>
    <row r="54" spans="1:17" x14ac:dyDescent="0.25">
      <c r="A54" s="36"/>
      <c r="B54" s="36"/>
      <c r="H54" s="36"/>
      <c r="I54" s="36"/>
      <c r="J54" s="36"/>
      <c r="K54" s="36"/>
      <c r="L54" s="36"/>
    </row>
    <row r="55" spans="1:17" s="36" customFormat="1" x14ac:dyDescent="0.25">
      <c r="M55" s="89"/>
      <c r="N55" s="89"/>
      <c r="O55" s="89"/>
      <c r="P55" s="89"/>
      <c r="Q55" s="89"/>
    </row>
    <row r="56" spans="1:17" s="36" customFormat="1" x14ac:dyDescent="0.25">
      <c r="M56" s="89"/>
      <c r="N56" s="89"/>
      <c r="O56" s="89"/>
      <c r="P56" s="89"/>
      <c r="Q56" s="89"/>
    </row>
    <row r="57" spans="1:17" s="36" customFormat="1" x14ac:dyDescent="0.25">
      <c r="M57" s="89"/>
      <c r="N57" s="89"/>
      <c r="O57" s="89"/>
      <c r="P57" s="89"/>
      <c r="Q57" s="89"/>
    </row>
    <row r="58" spans="1:17" s="36" customFormat="1" x14ac:dyDescent="0.25">
      <c r="H58" s="93"/>
      <c r="I58" s="93"/>
      <c r="J58" s="93"/>
      <c r="K58" s="93"/>
      <c r="L58" s="93"/>
    </row>
    <row r="59" spans="1:17" s="36" customFormat="1" x14ac:dyDescent="0.25"/>
    <row r="60" spans="1:17" s="36" customFormat="1" x14ac:dyDescent="0.25"/>
    <row r="61" spans="1:17" s="36" customFormat="1" x14ac:dyDescent="0.25">
      <c r="A61" s="92"/>
    </row>
    <row r="62" spans="1:17" s="36" customFormat="1" x14ac:dyDescent="0.25">
      <c r="A62" s="92"/>
    </row>
    <row r="63" spans="1:17" s="36" customFormat="1" x14ac:dyDescent="0.25"/>
    <row r="64" spans="1:17" s="36" customFormat="1" x14ac:dyDescent="0.25"/>
    <row r="65" s="36" customFormat="1" x14ac:dyDescent="0.25"/>
    <row r="66" s="36" customFormat="1" x14ac:dyDescent="0.25"/>
    <row r="67" s="36" customFormat="1" x14ac:dyDescent="0.25"/>
    <row r="68" s="36" customFormat="1" x14ac:dyDescent="0.25"/>
    <row r="69" s="36" customFormat="1" x14ac:dyDescent="0.25"/>
    <row r="70" s="36" customFormat="1" x14ac:dyDescent="0.25"/>
    <row r="71" s="36" customFormat="1" x14ac:dyDescent="0.25"/>
    <row r="72" s="36" customFormat="1" x14ac:dyDescent="0.25"/>
    <row r="73" s="36" customFormat="1" x14ac:dyDescent="0.25"/>
    <row r="74" s="36" customFormat="1" x14ac:dyDescent="0.25"/>
    <row r="75" s="36" customFormat="1" x14ac:dyDescent="0.25"/>
    <row r="76" s="36" customFormat="1" x14ac:dyDescent="0.25"/>
    <row r="77" s="36" customFormat="1" x14ac:dyDescent="0.25"/>
    <row r="78" s="36" customFormat="1" ht="3.4" customHeight="1" x14ac:dyDescent="0.25"/>
    <row r="79" s="36" customFormat="1" x14ac:dyDescent="0.25"/>
    <row r="80" s="36" customFormat="1" ht="3.4" customHeight="1" x14ac:dyDescent="0.25"/>
    <row r="81" s="36" customFormat="1" ht="15.4" customHeight="1" x14ac:dyDescent="0.25"/>
    <row r="82" s="36" customFormat="1" ht="6.75" customHeight="1" x14ac:dyDescent="0.25"/>
    <row r="83" s="36" customFormat="1" x14ac:dyDescent="0.25"/>
    <row r="84" s="36" customFormat="1" x14ac:dyDescent="0.25"/>
    <row r="85" s="36" customFormat="1" x14ac:dyDescent="0.25"/>
    <row r="86" s="36" customFormat="1" x14ac:dyDescent="0.25"/>
    <row r="87" s="36" customFormat="1" x14ac:dyDescent="0.25"/>
    <row r="88" s="36" customFormat="1" x14ac:dyDescent="0.25"/>
    <row r="89" s="36" customFormat="1" x14ac:dyDescent="0.25"/>
    <row r="90" s="36" customFormat="1" x14ac:dyDescent="0.25"/>
    <row r="91" s="36" customFormat="1" x14ac:dyDescent="0.25"/>
    <row r="92" s="36" customFormat="1" x14ac:dyDescent="0.25"/>
    <row r="93" s="36" customFormat="1" x14ac:dyDescent="0.25"/>
    <row r="94" s="36" customFormat="1" x14ac:dyDescent="0.25"/>
    <row r="95" s="36" customFormat="1" x14ac:dyDescent="0.25"/>
    <row r="96" s="36" customFormat="1" x14ac:dyDescent="0.25"/>
    <row r="97" s="36" customFormat="1" x14ac:dyDescent="0.25"/>
    <row r="98" s="36" customFormat="1" x14ac:dyDescent="0.25"/>
    <row r="99" s="36" customFormat="1" ht="2.25" customHeight="1" x14ac:dyDescent="0.25"/>
    <row r="100" s="36" customFormat="1" x14ac:dyDescent="0.25"/>
    <row r="101" s="36" customFormat="1" ht="3.4" customHeight="1" x14ac:dyDescent="0.25"/>
    <row r="102" s="36" customFormat="1" ht="4.5" customHeight="1" x14ac:dyDescent="0.25"/>
    <row r="103" s="36" customFormat="1" ht="9.4" customHeight="1" x14ac:dyDescent="0.25"/>
    <row r="104" s="36" customFormat="1" x14ac:dyDescent="0.25"/>
    <row r="105" s="36" customFormat="1" ht="6.75" customHeight="1" x14ac:dyDescent="0.25"/>
    <row r="106" s="36" customFormat="1" x14ac:dyDescent="0.25"/>
    <row r="107" s="36" customFormat="1" x14ac:dyDescent="0.25"/>
    <row r="108" s="36" customFormat="1" x14ac:dyDescent="0.25"/>
    <row r="109" s="36" customFormat="1" x14ac:dyDescent="0.25"/>
    <row r="110" s="36" customFormat="1" x14ac:dyDescent="0.25"/>
    <row r="111" s="36" customFormat="1" x14ac:dyDescent="0.25"/>
    <row r="112" s="36" customFormat="1" x14ac:dyDescent="0.25"/>
    <row r="113" s="36" customFormat="1" x14ac:dyDescent="0.25"/>
    <row r="114" s="36" customFormat="1" x14ac:dyDescent="0.25"/>
    <row r="115" s="36" customFormat="1" x14ac:dyDescent="0.25"/>
    <row r="116" s="36" customFormat="1" x14ac:dyDescent="0.25"/>
    <row r="117" s="36" customFormat="1" x14ac:dyDescent="0.25"/>
    <row r="118" s="36" customFormat="1" x14ac:dyDescent="0.25"/>
    <row r="119" s="36" customFormat="1" x14ac:dyDescent="0.25"/>
    <row r="120" s="36" customFormat="1" x14ac:dyDescent="0.25"/>
    <row r="121" s="36" customFormat="1" x14ac:dyDescent="0.25"/>
    <row r="122" s="36" customFormat="1" ht="3.4" customHeight="1" x14ac:dyDescent="0.25"/>
    <row r="123" s="36" customFormat="1" x14ac:dyDescent="0.25"/>
    <row r="124" s="36" customFormat="1" ht="3.4" customHeight="1" x14ac:dyDescent="0.25"/>
    <row r="125" s="36" customFormat="1" ht="15.4" customHeight="1" x14ac:dyDescent="0.25"/>
    <row r="126" s="36" customFormat="1" ht="6.75" customHeight="1" x14ac:dyDescent="0.25"/>
    <row r="127" s="36" customFormat="1" x14ac:dyDescent="0.25"/>
    <row r="128" s="36" customFormat="1" x14ac:dyDescent="0.25"/>
    <row r="129" s="36" customFormat="1" x14ac:dyDescent="0.25"/>
    <row r="130" s="36" customFormat="1" x14ac:dyDescent="0.25"/>
    <row r="131" s="36" customFormat="1" x14ac:dyDescent="0.25"/>
    <row r="132" s="36" customFormat="1" x14ac:dyDescent="0.25"/>
    <row r="133" s="36" customFormat="1" x14ac:dyDescent="0.25"/>
    <row r="134" s="36" customFormat="1" x14ac:dyDescent="0.25"/>
    <row r="135" s="36" customFormat="1" x14ac:dyDescent="0.25"/>
    <row r="136" s="36" customFormat="1" x14ac:dyDescent="0.25"/>
    <row r="137" s="36" customFormat="1" x14ac:dyDescent="0.25"/>
    <row r="138" s="36" customFormat="1" x14ac:dyDescent="0.25"/>
    <row r="139" s="36" customFormat="1" x14ac:dyDescent="0.25"/>
    <row r="140" s="36" customFormat="1" x14ac:dyDescent="0.25"/>
    <row r="141" s="36" customFormat="1" x14ac:dyDescent="0.25"/>
    <row r="142" s="36" customFormat="1" x14ac:dyDescent="0.25"/>
    <row r="143" s="36" customFormat="1" ht="2.25" customHeight="1" x14ac:dyDescent="0.25"/>
    <row r="144" s="36" customFormat="1" x14ac:dyDescent="0.25"/>
    <row r="145" s="36" customFormat="1" ht="3.4" customHeight="1" x14ac:dyDescent="0.25"/>
    <row r="146" s="36" customFormat="1" ht="4.5" customHeight="1" x14ac:dyDescent="0.25"/>
    <row r="147" s="36" customFormat="1" ht="9.4" customHeight="1" x14ac:dyDescent="0.25"/>
    <row r="148" s="36" customFormat="1" x14ac:dyDescent="0.25"/>
    <row r="149" s="36" customFormat="1" ht="6.75" customHeight="1" x14ac:dyDescent="0.25"/>
    <row r="150" s="36" customFormat="1" x14ac:dyDescent="0.25"/>
    <row r="151" s="36" customFormat="1" x14ac:dyDescent="0.25"/>
    <row r="152" s="36" customFormat="1" x14ac:dyDescent="0.25"/>
    <row r="153" s="36" customFormat="1" x14ac:dyDescent="0.25"/>
    <row r="154" s="36" customFormat="1" x14ac:dyDescent="0.25"/>
    <row r="155" s="36" customFormat="1" x14ac:dyDescent="0.25"/>
    <row r="156" s="36" customFormat="1" x14ac:dyDescent="0.25"/>
    <row r="157" s="36" customFormat="1" x14ac:dyDescent="0.25"/>
    <row r="158" s="36" customFormat="1" x14ac:dyDescent="0.25"/>
    <row r="159" s="36" customFormat="1" x14ac:dyDescent="0.25"/>
    <row r="160" s="36" customFormat="1" x14ac:dyDescent="0.25"/>
    <row r="161" s="36" customFormat="1" x14ac:dyDescent="0.25"/>
    <row r="162" s="36" customFormat="1" x14ac:dyDescent="0.25"/>
    <row r="163" s="36" customFormat="1" x14ac:dyDescent="0.25"/>
    <row r="164" s="36" customFormat="1" x14ac:dyDescent="0.25"/>
    <row r="165" s="36" customFormat="1" x14ac:dyDescent="0.25"/>
    <row r="166" s="36" customFormat="1" ht="3.4" customHeight="1" x14ac:dyDescent="0.25"/>
    <row r="167" s="36" customFormat="1" x14ac:dyDescent="0.25"/>
    <row r="168" s="36" customFormat="1" ht="3.4" customHeight="1" x14ac:dyDescent="0.25"/>
    <row r="169" s="36" customFormat="1" x14ac:dyDescent="0.25"/>
    <row r="170" s="36" customFormat="1" ht="15.4" customHeight="1" x14ac:dyDescent="0.25"/>
    <row r="171" s="36" customFormat="1" ht="6.75" customHeight="1" x14ac:dyDescent="0.25"/>
    <row r="172" s="36" customFormat="1" x14ac:dyDescent="0.25"/>
    <row r="173" s="36" customFormat="1" x14ac:dyDescent="0.25"/>
    <row r="174" s="36" customFormat="1" x14ac:dyDescent="0.25"/>
    <row r="175" s="36" customFormat="1" x14ac:dyDescent="0.25"/>
    <row r="176" s="36" customFormat="1" x14ac:dyDescent="0.25"/>
    <row r="177" s="36" customFormat="1" x14ac:dyDescent="0.25"/>
    <row r="178" s="36" customFormat="1" x14ac:dyDescent="0.25"/>
    <row r="179" s="36" customFormat="1" x14ac:dyDescent="0.25"/>
    <row r="180" s="36" customFormat="1" x14ac:dyDescent="0.25"/>
    <row r="181" s="36" customFormat="1" x14ac:dyDescent="0.25"/>
    <row r="182" s="36" customFormat="1" x14ac:dyDescent="0.25"/>
    <row r="183" s="36" customFormat="1" x14ac:dyDescent="0.25"/>
    <row r="184" s="36" customFormat="1" x14ac:dyDescent="0.25"/>
    <row r="185" s="36" customFormat="1" x14ac:dyDescent="0.25"/>
    <row r="186" s="36" customFormat="1" x14ac:dyDescent="0.25"/>
    <row r="187" s="36" customFormat="1" x14ac:dyDescent="0.25"/>
    <row r="188" s="36" customFormat="1" ht="2.25" customHeight="1" x14ac:dyDescent="0.25"/>
    <row r="189" s="36" customFormat="1" x14ac:dyDescent="0.25"/>
    <row r="190" s="36" customFormat="1" ht="3.4" customHeight="1" x14ac:dyDescent="0.25"/>
    <row r="191" s="36" customFormat="1" ht="4.5" customHeight="1" x14ac:dyDescent="0.25"/>
    <row r="192" s="36" customFormat="1" ht="9.4" customHeight="1" x14ac:dyDescent="0.25"/>
    <row r="193" s="36" customFormat="1" x14ac:dyDescent="0.25"/>
    <row r="194" s="36" customFormat="1" ht="6.75" customHeight="1" x14ac:dyDescent="0.25"/>
    <row r="195" s="36" customFormat="1" x14ac:dyDescent="0.25"/>
    <row r="196" s="36" customFormat="1" x14ac:dyDescent="0.25"/>
    <row r="197" s="36" customFormat="1" x14ac:dyDescent="0.25"/>
    <row r="198" s="36" customFormat="1" x14ac:dyDescent="0.25"/>
    <row r="199" s="36" customFormat="1" x14ac:dyDescent="0.25"/>
    <row r="200" s="36" customFormat="1" x14ac:dyDescent="0.25"/>
    <row r="201" s="36" customFormat="1" x14ac:dyDescent="0.25"/>
    <row r="202" s="36" customFormat="1" x14ac:dyDescent="0.25"/>
    <row r="203" s="36" customFormat="1" x14ac:dyDescent="0.25"/>
    <row r="204" s="36" customFormat="1" x14ac:dyDescent="0.25"/>
    <row r="205" s="36" customFormat="1" x14ac:dyDescent="0.25"/>
    <row r="206" s="36" customFormat="1" x14ac:dyDescent="0.25"/>
    <row r="207" s="36" customFormat="1" x14ac:dyDescent="0.25"/>
    <row r="208" s="36" customFormat="1" x14ac:dyDescent="0.25"/>
    <row r="209" s="36" customFormat="1" x14ac:dyDescent="0.25"/>
    <row r="210" s="36" customFormat="1" x14ac:dyDescent="0.25"/>
    <row r="211" s="36" customFormat="1" ht="3.4" customHeight="1" x14ac:dyDescent="0.25"/>
    <row r="212" s="36" customFormat="1" x14ac:dyDescent="0.25"/>
    <row r="213" s="36" customFormat="1" ht="3.4" customHeight="1" x14ac:dyDescent="0.25"/>
    <row r="214" s="36" customFormat="1" ht="15.4" customHeight="1" x14ac:dyDescent="0.25"/>
    <row r="215" s="36" customFormat="1" ht="6.75" customHeight="1" x14ac:dyDescent="0.25"/>
    <row r="216" s="36" customFormat="1" x14ac:dyDescent="0.25"/>
    <row r="217" s="36" customFormat="1" x14ac:dyDescent="0.25"/>
    <row r="218" s="36" customFormat="1" x14ac:dyDescent="0.25"/>
    <row r="219" s="36" customFormat="1" x14ac:dyDescent="0.25"/>
    <row r="220" s="36" customFormat="1" x14ac:dyDescent="0.25"/>
    <row r="221" s="36" customFormat="1" x14ac:dyDescent="0.25"/>
    <row r="222" s="36" customFormat="1" x14ac:dyDescent="0.25"/>
    <row r="223" s="36" customFormat="1" x14ac:dyDescent="0.25"/>
    <row r="224" s="36" customFormat="1" x14ac:dyDescent="0.25"/>
    <row r="225" spans="8:17" s="36" customFormat="1" x14ac:dyDescent="0.25"/>
    <row r="226" spans="8:17" s="36" customFormat="1" x14ac:dyDescent="0.25"/>
    <row r="227" spans="8:17" s="36" customFormat="1" x14ac:dyDescent="0.25"/>
    <row r="228" spans="8:17" s="36" customFormat="1" x14ac:dyDescent="0.25"/>
    <row r="229" spans="8:17" s="36" customFormat="1" x14ac:dyDescent="0.25"/>
    <row r="230" spans="8:17" s="36" customFormat="1" x14ac:dyDescent="0.25"/>
    <row r="231" spans="8:17" s="36" customFormat="1" x14ac:dyDescent="0.25"/>
    <row r="232" spans="8:17" s="36" customFormat="1" ht="2.25" customHeight="1" x14ac:dyDescent="0.25"/>
    <row r="233" spans="8:17" s="36" customFormat="1" x14ac:dyDescent="0.25"/>
    <row r="234" spans="8:17" s="36" customFormat="1" ht="3.4" customHeight="1" x14ac:dyDescent="0.25"/>
    <row r="235" spans="8:17" s="36" customFormat="1" x14ac:dyDescent="0.25"/>
    <row r="236" spans="8:17" s="36" customFormat="1" x14ac:dyDescent="0.25"/>
    <row r="237" spans="8:17" x14ac:dyDescent="0.25">
      <c r="H237" s="36"/>
      <c r="I237" s="36"/>
      <c r="J237" s="36"/>
      <c r="K237" s="36"/>
      <c r="L237" s="36"/>
      <c r="M237" s="36"/>
      <c r="N237" s="36"/>
      <c r="O237" s="36"/>
      <c r="P237" s="36"/>
      <c r="Q237" s="36"/>
    </row>
    <row r="238" spans="8:17" x14ac:dyDescent="0.25">
      <c r="H238" s="36"/>
      <c r="I238" s="36"/>
      <c r="J238" s="36"/>
      <c r="K238" s="36"/>
      <c r="L238" s="36"/>
      <c r="M238" s="36"/>
      <c r="N238" s="36"/>
      <c r="O238" s="36"/>
      <c r="P238" s="36"/>
      <c r="Q238" s="36"/>
    </row>
    <row r="239" spans="8:17" x14ac:dyDescent="0.25">
      <c r="H239" s="36"/>
      <c r="I239" s="36"/>
      <c r="J239" s="36"/>
      <c r="K239" s="36"/>
      <c r="L239" s="36"/>
      <c r="M239" s="36"/>
      <c r="N239" s="36"/>
      <c r="O239" s="36"/>
      <c r="P239" s="36"/>
      <c r="Q239" s="36"/>
    </row>
    <row r="240" spans="8:17" x14ac:dyDescent="0.25">
      <c r="H240" s="36"/>
      <c r="I240" s="36"/>
      <c r="J240" s="36"/>
      <c r="K240" s="36"/>
      <c r="L240" s="36"/>
      <c r="M240" s="36"/>
      <c r="N240" s="36"/>
      <c r="O240" s="36"/>
      <c r="P240" s="36"/>
      <c r="Q240" s="36"/>
    </row>
  </sheetData>
  <mergeCells count="2">
    <mergeCell ref="A10:B10"/>
    <mergeCell ref="A11:B11"/>
  </mergeCells>
  <phoneticPr fontId="2" type="noConversion"/>
  <printOptions gridLinesSet="0"/>
  <pageMargins left="0.95" right="0.22" top="0.56000000000000005" bottom="0" header="0" footer="0"/>
  <pageSetup scale="96" orientation="landscape" horizontalDpi="4294967292" verticalDpi="4294967292" r:id="rId1"/>
  <headerFooter alignWithMargins="0">
    <oddHeader xml:space="preserve">&amp;L&amp;"MS Sans Serif,Regular"&amp;8&amp;D &amp;T&amp;R&amp;10
</oddHeader>
    <oddFooter>&amp;L&amp;"MS Sans Serif,Regular"&amp;8* Only operates in one service area&amp;C&amp;"Bookman Old Style,Regular"&amp;10Page &amp;P</oddFooter>
  </headerFooter>
  <colBreaks count="2" manualBreakCount="2">
    <brk id="7" max="10" man="1"/>
    <brk id="12" max="1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AW12"/>
  <sheetViews>
    <sheetView showGridLines="0" zoomScaleNormal="100" workbookViewId="0">
      <pane xSplit="2" ySplit="4" topLeftCell="C5" activePane="bottomRight" state="frozen"/>
      <selection activeCell="A8" sqref="A8"/>
      <selection pane="topRight" activeCell="A8" sqref="A8"/>
      <selection pane="bottomLeft" activeCell="A8" sqref="A8"/>
      <selection pane="bottomRight" activeCell="AZ22" sqref="AZ22"/>
    </sheetView>
  </sheetViews>
  <sheetFormatPr defaultColWidth="9" defaultRowHeight="15.75" x14ac:dyDescent="0.25"/>
  <cols>
    <col min="1" max="1" width="35.5" style="58" bestFit="1" customWidth="1"/>
    <col min="2" max="2" width="11" style="57" customWidth="1"/>
    <col min="3" max="42" width="13.125" style="57" customWidth="1"/>
    <col min="43" max="44" width="11.625" style="14" customWidth="1"/>
    <col min="45" max="49" width="8.875" style="14" customWidth="1"/>
    <col min="50" max="16384" width="9" style="57"/>
  </cols>
  <sheetData>
    <row r="1" spans="1:49" s="85" customFormat="1" x14ac:dyDescent="0.25">
      <c r="A1" s="14"/>
      <c r="B1" s="82"/>
      <c r="C1" s="40" t="s">
        <v>40</v>
      </c>
      <c r="D1" s="83"/>
      <c r="E1" s="84"/>
      <c r="F1" s="84"/>
      <c r="G1" s="84"/>
      <c r="H1" s="40" t="s">
        <v>40</v>
      </c>
      <c r="I1" s="83"/>
      <c r="J1" s="84"/>
      <c r="K1" s="84"/>
      <c r="L1" s="84"/>
      <c r="M1" s="40" t="s">
        <v>40</v>
      </c>
      <c r="N1" s="83"/>
      <c r="O1" s="84"/>
      <c r="P1" s="84"/>
      <c r="Q1" s="84"/>
      <c r="R1" s="40" t="s">
        <v>40</v>
      </c>
      <c r="S1" s="83"/>
      <c r="T1" s="84"/>
      <c r="U1" s="84"/>
      <c r="V1" s="84"/>
      <c r="W1" s="40" t="s">
        <v>40</v>
      </c>
      <c r="X1" s="83"/>
      <c r="Y1" s="84"/>
      <c r="Z1" s="84"/>
      <c r="AA1" s="84"/>
      <c r="AB1" s="40" t="s">
        <v>40</v>
      </c>
      <c r="AC1" s="83"/>
      <c r="AD1" s="84"/>
      <c r="AE1" s="84"/>
      <c r="AF1" s="84"/>
      <c r="AG1" s="40" t="s">
        <v>40</v>
      </c>
      <c r="AH1" s="83"/>
      <c r="AI1" s="84"/>
      <c r="AJ1" s="84"/>
      <c r="AK1" s="84"/>
      <c r="AL1" s="40" t="s">
        <v>40</v>
      </c>
      <c r="AM1" s="83"/>
      <c r="AN1" s="84"/>
      <c r="AO1" s="84"/>
      <c r="AP1" s="84"/>
      <c r="AQ1" s="14"/>
      <c r="AR1" s="14"/>
      <c r="AS1" s="14"/>
      <c r="AT1" s="14"/>
      <c r="AU1" s="14"/>
      <c r="AV1" s="14"/>
      <c r="AW1" s="14"/>
    </row>
    <row r="2" spans="1:49" s="85" customFormat="1" x14ac:dyDescent="0.25">
      <c r="A2" s="14"/>
      <c r="B2" s="82"/>
      <c r="C2" s="40" t="s">
        <v>57</v>
      </c>
      <c r="D2" s="84"/>
      <c r="E2" s="84"/>
      <c r="F2" s="84"/>
      <c r="G2" s="84"/>
      <c r="H2" s="40" t="s">
        <v>57</v>
      </c>
      <c r="I2" s="84"/>
      <c r="J2" s="84"/>
      <c r="K2" s="84"/>
      <c r="L2" s="84"/>
      <c r="M2" s="40" t="s">
        <v>57</v>
      </c>
      <c r="N2" s="84"/>
      <c r="O2" s="84"/>
      <c r="P2" s="84"/>
      <c r="Q2" s="84"/>
      <c r="R2" s="40" t="s">
        <v>57</v>
      </c>
      <c r="S2" s="84"/>
      <c r="T2" s="84"/>
      <c r="U2" s="84"/>
      <c r="V2" s="84"/>
      <c r="W2" s="40" t="s">
        <v>57</v>
      </c>
      <c r="X2" s="84"/>
      <c r="Y2" s="84"/>
      <c r="Z2" s="84"/>
      <c r="AA2" s="84"/>
      <c r="AB2" s="40" t="s">
        <v>57</v>
      </c>
      <c r="AC2" s="84"/>
      <c r="AD2" s="84"/>
      <c r="AE2" s="84"/>
      <c r="AF2" s="84"/>
      <c r="AG2" s="40" t="s">
        <v>57</v>
      </c>
      <c r="AH2" s="84"/>
      <c r="AI2" s="84"/>
      <c r="AJ2" s="84"/>
      <c r="AK2" s="84"/>
      <c r="AL2" s="40" t="s">
        <v>57</v>
      </c>
      <c r="AM2" s="84"/>
      <c r="AN2" s="84"/>
      <c r="AO2" s="84"/>
      <c r="AP2" s="84"/>
      <c r="AQ2" s="14"/>
      <c r="AR2" s="14"/>
      <c r="AS2" s="14"/>
      <c r="AT2" s="14"/>
      <c r="AU2" s="14"/>
      <c r="AV2" s="14"/>
      <c r="AW2" s="14"/>
    </row>
    <row r="3" spans="1:49" s="85" customFormat="1" ht="14.25" customHeight="1" thickBot="1" x14ac:dyDescent="0.3">
      <c r="A3" s="14"/>
      <c r="C3" s="54" t="s">
        <v>29</v>
      </c>
      <c r="D3" s="86"/>
      <c r="E3" s="86"/>
      <c r="F3" s="86"/>
      <c r="G3" s="86"/>
      <c r="H3" s="54" t="s">
        <v>30</v>
      </c>
      <c r="I3" s="86"/>
      <c r="J3" s="86"/>
      <c r="K3" s="86"/>
      <c r="L3" s="86"/>
      <c r="M3" s="54" t="s">
        <v>31</v>
      </c>
      <c r="N3" s="86"/>
      <c r="O3" s="86"/>
      <c r="P3" s="86"/>
      <c r="Q3" s="86"/>
      <c r="R3" s="54" t="s">
        <v>49</v>
      </c>
      <c r="S3" s="86"/>
      <c r="T3" s="86"/>
      <c r="U3" s="86"/>
      <c r="V3" s="86"/>
      <c r="W3" s="54" t="s">
        <v>32</v>
      </c>
      <c r="X3" s="86"/>
      <c r="Y3" s="86"/>
      <c r="Z3" s="86"/>
      <c r="AA3" s="86"/>
      <c r="AB3" s="54" t="s">
        <v>33</v>
      </c>
      <c r="AC3" s="86"/>
      <c r="AD3" s="86"/>
      <c r="AE3" s="86"/>
      <c r="AF3" s="86"/>
      <c r="AG3" s="54" t="s">
        <v>34</v>
      </c>
      <c r="AH3" s="86"/>
      <c r="AI3" s="86"/>
      <c r="AJ3" s="86"/>
      <c r="AK3" s="86"/>
      <c r="AL3" s="54" t="s">
        <v>35</v>
      </c>
      <c r="AM3" s="86"/>
      <c r="AN3" s="86"/>
      <c r="AO3" s="86"/>
      <c r="AP3" s="86"/>
      <c r="AQ3" s="14"/>
      <c r="AR3" s="14"/>
      <c r="AS3" s="14"/>
      <c r="AT3" s="14"/>
      <c r="AU3" s="14"/>
      <c r="AV3" s="14"/>
      <c r="AW3" s="14"/>
    </row>
    <row r="4" spans="1:49" ht="16.5" hidden="1" thickBot="1" x14ac:dyDescent="0.3">
      <c r="C4" s="40"/>
      <c r="D4" s="59"/>
      <c r="E4" s="59"/>
      <c r="F4" s="59"/>
      <c r="G4" s="59"/>
      <c r="H4" s="40"/>
      <c r="I4" s="60"/>
      <c r="J4" s="60"/>
      <c r="K4" s="60"/>
      <c r="L4" s="60"/>
      <c r="M4" s="40"/>
      <c r="N4" s="59"/>
      <c r="O4" s="59"/>
      <c r="P4" s="59"/>
      <c r="Q4" s="59"/>
      <c r="R4" s="40"/>
      <c r="S4" s="60"/>
      <c r="T4" s="60"/>
      <c r="U4" s="60"/>
      <c r="V4" s="60"/>
      <c r="W4" s="40"/>
      <c r="X4" s="59"/>
      <c r="Y4" s="59"/>
      <c r="Z4" s="59"/>
      <c r="AA4" s="59"/>
      <c r="AB4" s="40"/>
      <c r="AC4" s="60"/>
      <c r="AD4" s="60"/>
      <c r="AE4" s="60"/>
      <c r="AF4" s="60"/>
      <c r="AG4" s="40"/>
      <c r="AH4" s="59"/>
      <c r="AI4" s="59"/>
      <c r="AJ4" s="59"/>
      <c r="AK4" s="59"/>
      <c r="AL4" s="40"/>
      <c r="AM4" s="60"/>
      <c r="AN4" s="60"/>
      <c r="AO4" s="60"/>
      <c r="AP4" s="60"/>
    </row>
    <row r="5" spans="1:49" ht="15.4" customHeight="1" thickTop="1" x14ac:dyDescent="0.25">
      <c r="A5" s="41" t="s">
        <v>0</v>
      </c>
      <c r="B5" s="42" t="s">
        <v>25</v>
      </c>
      <c r="C5" s="43">
        <v>45382</v>
      </c>
      <c r="D5" s="44">
        <v>45473</v>
      </c>
      <c r="E5" s="44">
        <v>45565</v>
      </c>
      <c r="F5" s="45">
        <v>45657</v>
      </c>
      <c r="G5" s="46">
        <v>45747</v>
      </c>
      <c r="H5" s="43">
        <v>45382</v>
      </c>
      <c r="I5" s="44">
        <v>45473</v>
      </c>
      <c r="J5" s="44">
        <v>45565</v>
      </c>
      <c r="K5" s="45">
        <v>45657</v>
      </c>
      <c r="L5" s="46">
        <v>45747</v>
      </c>
      <c r="M5" s="43">
        <v>45382</v>
      </c>
      <c r="N5" s="44">
        <v>45473</v>
      </c>
      <c r="O5" s="44">
        <v>45565</v>
      </c>
      <c r="P5" s="45">
        <v>45657</v>
      </c>
      <c r="Q5" s="46">
        <v>45747</v>
      </c>
      <c r="R5" s="43">
        <v>45382</v>
      </c>
      <c r="S5" s="44">
        <v>45473</v>
      </c>
      <c r="T5" s="44">
        <v>45565</v>
      </c>
      <c r="U5" s="45">
        <v>45657</v>
      </c>
      <c r="V5" s="46">
        <v>45747</v>
      </c>
      <c r="W5" s="43">
        <v>45382</v>
      </c>
      <c r="X5" s="44">
        <v>45473</v>
      </c>
      <c r="Y5" s="44">
        <v>45565</v>
      </c>
      <c r="Z5" s="45">
        <v>45657</v>
      </c>
      <c r="AA5" s="46">
        <v>45747</v>
      </c>
      <c r="AB5" s="43">
        <v>45382</v>
      </c>
      <c r="AC5" s="44">
        <v>45473</v>
      </c>
      <c r="AD5" s="44">
        <v>45565</v>
      </c>
      <c r="AE5" s="45">
        <v>45657</v>
      </c>
      <c r="AF5" s="46">
        <v>45747</v>
      </c>
      <c r="AG5" s="43">
        <v>45382</v>
      </c>
      <c r="AH5" s="44">
        <v>45473</v>
      </c>
      <c r="AI5" s="44">
        <v>45565</v>
      </c>
      <c r="AJ5" s="45">
        <v>45657</v>
      </c>
      <c r="AK5" s="46">
        <v>45747</v>
      </c>
      <c r="AL5" s="43">
        <v>45382</v>
      </c>
      <c r="AM5" s="44">
        <v>45473</v>
      </c>
      <c r="AN5" s="44">
        <v>45565</v>
      </c>
      <c r="AO5" s="45">
        <v>45657</v>
      </c>
      <c r="AP5" s="46">
        <v>45747</v>
      </c>
    </row>
    <row r="6" spans="1:49" ht="16.5" thickBot="1" x14ac:dyDescent="0.3">
      <c r="A6" s="47" t="s">
        <v>26</v>
      </c>
      <c r="B6" s="48"/>
      <c r="C6" s="49" t="s">
        <v>27</v>
      </c>
      <c r="D6" s="50" t="s">
        <v>27</v>
      </c>
      <c r="E6" s="51" t="s">
        <v>27</v>
      </c>
      <c r="F6" s="51" t="s">
        <v>27</v>
      </c>
      <c r="G6" s="52" t="s">
        <v>27</v>
      </c>
      <c r="H6" s="49" t="s">
        <v>27</v>
      </c>
      <c r="I6" s="50" t="s">
        <v>27</v>
      </c>
      <c r="J6" s="51" t="s">
        <v>27</v>
      </c>
      <c r="K6" s="51" t="s">
        <v>27</v>
      </c>
      <c r="L6" s="52" t="s">
        <v>27</v>
      </c>
      <c r="M6" s="49" t="s">
        <v>27</v>
      </c>
      <c r="N6" s="50" t="s">
        <v>27</v>
      </c>
      <c r="O6" s="51" t="s">
        <v>27</v>
      </c>
      <c r="P6" s="51" t="s">
        <v>27</v>
      </c>
      <c r="Q6" s="52" t="s">
        <v>27</v>
      </c>
      <c r="R6" s="49" t="s">
        <v>27</v>
      </c>
      <c r="S6" s="50" t="s">
        <v>27</v>
      </c>
      <c r="T6" s="51" t="s">
        <v>27</v>
      </c>
      <c r="U6" s="51" t="s">
        <v>27</v>
      </c>
      <c r="V6" s="52" t="s">
        <v>27</v>
      </c>
      <c r="W6" s="49" t="s">
        <v>27</v>
      </c>
      <c r="X6" s="50" t="s">
        <v>27</v>
      </c>
      <c r="Y6" s="51" t="s">
        <v>27</v>
      </c>
      <c r="Z6" s="51" t="s">
        <v>27</v>
      </c>
      <c r="AA6" s="52" t="s">
        <v>27</v>
      </c>
      <c r="AB6" s="49" t="s">
        <v>27</v>
      </c>
      <c r="AC6" s="50" t="s">
        <v>27</v>
      </c>
      <c r="AD6" s="51" t="s">
        <v>27</v>
      </c>
      <c r="AE6" s="51" t="s">
        <v>27</v>
      </c>
      <c r="AF6" s="52" t="s">
        <v>27</v>
      </c>
      <c r="AG6" s="49" t="s">
        <v>27</v>
      </c>
      <c r="AH6" s="50" t="s">
        <v>27</v>
      </c>
      <c r="AI6" s="51" t="s">
        <v>27</v>
      </c>
      <c r="AJ6" s="51" t="s">
        <v>27</v>
      </c>
      <c r="AK6" s="52" t="s">
        <v>27</v>
      </c>
      <c r="AL6" s="49" t="s">
        <v>27</v>
      </c>
      <c r="AM6" s="50" t="s">
        <v>27</v>
      </c>
      <c r="AN6" s="51" t="s">
        <v>27</v>
      </c>
      <c r="AO6" s="51" t="s">
        <v>27</v>
      </c>
      <c r="AP6" s="52" t="s">
        <v>27</v>
      </c>
    </row>
    <row r="7" spans="1:49" ht="15.6" customHeight="1" thickTop="1" x14ac:dyDescent="0.25">
      <c r="A7" s="53" t="s">
        <v>58</v>
      </c>
      <c r="B7" s="55" t="s">
        <v>16</v>
      </c>
      <c r="C7" s="61">
        <v>0</v>
      </c>
      <c r="D7" s="62">
        <v>0</v>
      </c>
      <c r="E7" s="62">
        <v>0</v>
      </c>
      <c r="F7" s="62">
        <v>0</v>
      </c>
      <c r="G7" s="63">
        <v>0</v>
      </c>
      <c r="H7" s="64">
        <v>0</v>
      </c>
      <c r="I7" s="62">
        <v>0</v>
      </c>
      <c r="J7" s="62">
        <v>0</v>
      </c>
      <c r="K7" s="62">
        <v>0</v>
      </c>
      <c r="L7" s="63">
        <v>0</v>
      </c>
      <c r="M7" s="64">
        <v>0</v>
      </c>
      <c r="N7" s="62">
        <v>0</v>
      </c>
      <c r="O7" s="62">
        <v>0</v>
      </c>
      <c r="P7" s="62">
        <v>0</v>
      </c>
      <c r="Q7" s="63">
        <v>0</v>
      </c>
      <c r="R7" s="64">
        <v>0</v>
      </c>
      <c r="S7" s="62">
        <v>0</v>
      </c>
      <c r="T7" s="62">
        <v>0</v>
      </c>
      <c r="U7" s="62">
        <v>0</v>
      </c>
      <c r="V7" s="63">
        <v>0</v>
      </c>
      <c r="W7" s="64">
        <v>0</v>
      </c>
      <c r="X7" s="62">
        <v>0</v>
      </c>
      <c r="Y7" s="62">
        <v>0</v>
      </c>
      <c r="Z7" s="62">
        <v>0</v>
      </c>
      <c r="AA7" s="63">
        <v>0</v>
      </c>
      <c r="AB7" s="64">
        <v>0</v>
      </c>
      <c r="AC7" s="62">
        <v>0</v>
      </c>
      <c r="AD7" s="62">
        <v>0</v>
      </c>
      <c r="AE7" s="62">
        <v>0</v>
      </c>
      <c r="AF7" s="63">
        <v>0</v>
      </c>
      <c r="AG7" s="64">
        <v>0</v>
      </c>
      <c r="AH7" s="62">
        <v>0</v>
      </c>
      <c r="AI7" s="62">
        <v>0</v>
      </c>
      <c r="AJ7" s="62">
        <v>0</v>
      </c>
      <c r="AK7" s="63">
        <v>0</v>
      </c>
      <c r="AL7" s="64">
        <v>0</v>
      </c>
      <c r="AM7" s="62">
        <v>0</v>
      </c>
      <c r="AN7" s="62">
        <v>0</v>
      </c>
      <c r="AO7" s="62">
        <v>0</v>
      </c>
      <c r="AP7" s="63">
        <v>0</v>
      </c>
    </row>
    <row r="8" spans="1:49" ht="15.6" customHeight="1" x14ac:dyDescent="0.25">
      <c r="A8" s="56" t="s">
        <v>59</v>
      </c>
      <c r="B8" s="65" t="s">
        <v>16</v>
      </c>
      <c r="C8" s="66">
        <v>0</v>
      </c>
      <c r="D8" s="67">
        <v>0</v>
      </c>
      <c r="E8" s="67">
        <v>0</v>
      </c>
      <c r="F8" s="67">
        <v>0</v>
      </c>
      <c r="G8" s="68">
        <v>0</v>
      </c>
      <c r="H8" s="69">
        <v>0</v>
      </c>
      <c r="I8" s="67">
        <v>0</v>
      </c>
      <c r="J8" s="67">
        <v>0</v>
      </c>
      <c r="K8" s="67">
        <v>0</v>
      </c>
      <c r="L8" s="68">
        <v>0</v>
      </c>
      <c r="M8" s="69">
        <v>0</v>
      </c>
      <c r="N8" s="67">
        <v>0</v>
      </c>
      <c r="O8" s="67">
        <v>0</v>
      </c>
      <c r="P8" s="67">
        <v>0</v>
      </c>
      <c r="Q8" s="68">
        <v>0</v>
      </c>
      <c r="R8" s="69">
        <v>0</v>
      </c>
      <c r="S8" s="67">
        <v>0</v>
      </c>
      <c r="T8" s="67">
        <v>0</v>
      </c>
      <c r="U8" s="67">
        <v>0</v>
      </c>
      <c r="V8" s="68">
        <v>0</v>
      </c>
      <c r="W8" s="69">
        <v>0</v>
      </c>
      <c r="X8" s="67">
        <v>0</v>
      </c>
      <c r="Y8" s="67">
        <v>0</v>
      </c>
      <c r="Z8" s="67">
        <v>0</v>
      </c>
      <c r="AA8" s="68">
        <v>0</v>
      </c>
      <c r="AB8" s="69">
        <v>0</v>
      </c>
      <c r="AC8" s="67">
        <v>0</v>
      </c>
      <c r="AD8" s="67">
        <v>0</v>
      </c>
      <c r="AE8" s="67">
        <v>0</v>
      </c>
      <c r="AF8" s="68">
        <v>0</v>
      </c>
      <c r="AG8" s="69">
        <v>0</v>
      </c>
      <c r="AH8" s="67">
        <v>0</v>
      </c>
      <c r="AI8" s="67">
        <v>0</v>
      </c>
      <c r="AJ8" s="67">
        <v>0</v>
      </c>
      <c r="AK8" s="68">
        <v>0</v>
      </c>
      <c r="AL8" s="69">
        <v>0</v>
      </c>
      <c r="AM8" s="67">
        <v>0</v>
      </c>
      <c r="AN8" s="67">
        <v>0</v>
      </c>
      <c r="AO8" s="67">
        <v>0</v>
      </c>
      <c r="AP8" s="68">
        <v>0</v>
      </c>
    </row>
    <row r="9" spans="1:49" ht="15.6" customHeight="1" thickBot="1" x14ac:dyDescent="0.3">
      <c r="A9" s="70" t="s">
        <v>60</v>
      </c>
      <c r="B9" s="71" t="s">
        <v>61</v>
      </c>
      <c r="C9" s="72">
        <v>0</v>
      </c>
      <c r="D9" s="73">
        <v>0</v>
      </c>
      <c r="E9" s="73">
        <v>0</v>
      </c>
      <c r="F9" s="73">
        <v>0</v>
      </c>
      <c r="G9" s="74">
        <v>0</v>
      </c>
      <c r="H9" s="75">
        <v>0</v>
      </c>
      <c r="I9" s="73">
        <v>0</v>
      </c>
      <c r="J9" s="73">
        <v>0</v>
      </c>
      <c r="K9" s="73">
        <v>0</v>
      </c>
      <c r="L9" s="74">
        <v>0</v>
      </c>
      <c r="M9" s="75">
        <v>0</v>
      </c>
      <c r="N9" s="73">
        <v>0</v>
      </c>
      <c r="O9" s="73">
        <v>0</v>
      </c>
      <c r="P9" s="73">
        <v>0</v>
      </c>
      <c r="Q9" s="74">
        <v>0</v>
      </c>
      <c r="R9" s="75">
        <v>0</v>
      </c>
      <c r="S9" s="73">
        <v>0</v>
      </c>
      <c r="T9" s="73">
        <v>0</v>
      </c>
      <c r="U9" s="73">
        <v>0</v>
      </c>
      <c r="V9" s="74">
        <v>0</v>
      </c>
      <c r="W9" s="75">
        <v>0</v>
      </c>
      <c r="X9" s="73">
        <v>0</v>
      </c>
      <c r="Y9" s="73">
        <v>0</v>
      </c>
      <c r="Z9" s="73">
        <v>0</v>
      </c>
      <c r="AA9" s="74">
        <v>0</v>
      </c>
      <c r="AB9" s="75">
        <v>0</v>
      </c>
      <c r="AC9" s="73">
        <v>0</v>
      </c>
      <c r="AD9" s="73">
        <v>0</v>
      </c>
      <c r="AE9" s="73">
        <v>0</v>
      </c>
      <c r="AF9" s="74">
        <v>0</v>
      </c>
      <c r="AG9" s="75">
        <v>0</v>
      </c>
      <c r="AH9" s="73">
        <v>0</v>
      </c>
      <c r="AI9" s="73">
        <v>0</v>
      </c>
      <c r="AJ9" s="73">
        <v>0</v>
      </c>
      <c r="AK9" s="74">
        <v>0</v>
      </c>
      <c r="AL9" s="75">
        <v>0</v>
      </c>
      <c r="AM9" s="73">
        <v>0</v>
      </c>
      <c r="AN9" s="73">
        <v>0</v>
      </c>
      <c r="AO9" s="73">
        <v>0</v>
      </c>
      <c r="AP9" s="74">
        <v>0</v>
      </c>
      <c r="AQ9" s="57"/>
      <c r="AR9" s="57"/>
      <c r="AS9" s="57"/>
      <c r="AT9" s="57"/>
      <c r="AU9" s="57"/>
      <c r="AV9" s="57"/>
      <c r="AW9" s="57"/>
    </row>
    <row r="10" spans="1:49" ht="15.6" customHeight="1" thickTop="1" x14ac:dyDescent="0.25">
      <c r="A10" s="221" t="s">
        <v>44</v>
      </c>
      <c r="B10" s="222"/>
      <c r="C10" s="76">
        <v>0</v>
      </c>
      <c r="D10" s="77">
        <v>0</v>
      </c>
      <c r="E10" s="77">
        <v>0</v>
      </c>
      <c r="F10" s="77">
        <v>0</v>
      </c>
      <c r="G10" s="78">
        <v>0</v>
      </c>
      <c r="H10" s="76">
        <v>0</v>
      </c>
      <c r="I10" s="77">
        <v>0</v>
      </c>
      <c r="J10" s="77">
        <v>0</v>
      </c>
      <c r="K10" s="77">
        <v>0</v>
      </c>
      <c r="L10" s="78">
        <v>0</v>
      </c>
      <c r="M10" s="76">
        <v>0</v>
      </c>
      <c r="N10" s="77">
        <v>0</v>
      </c>
      <c r="O10" s="77">
        <v>0</v>
      </c>
      <c r="P10" s="77">
        <v>0</v>
      </c>
      <c r="Q10" s="78">
        <v>0</v>
      </c>
      <c r="R10" s="76">
        <v>0</v>
      </c>
      <c r="S10" s="77">
        <v>0</v>
      </c>
      <c r="T10" s="77">
        <v>0</v>
      </c>
      <c r="U10" s="77">
        <v>0</v>
      </c>
      <c r="V10" s="78">
        <v>0</v>
      </c>
      <c r="W10" s="76">
        <v>0</v>
      </c>
      <c r="X10" s="77">
        <v>0</v>
      </c>
      <c r="Y10" s="77">
        <v>0</v>
      </c>
      <c r="Z10" s="77">
        <v>0</v>
      </c>
      <c r="AA10" s="78">
        <v>0</v>
      </c>
      <c r="AB10" s="76">
        <v>0</v>
      </c>
      <c r="AC10" s="77">
        <v>0</v>
      </c>
      <c r="AD10" s="77">
        <v>0</v>
      </c>
      <c r="AE10" s="77">
        <v>0</v>
      </c>
      <c r="AF10" s="78">
        <v>0</v>
      </c>
      <c r="AG10" s="76">
        <v>0</v>
      </c>
      <c r="AH10" s="77">
        <v>0</v>
      </c>
      <c r="AI10" s="77">
        <v>0</v>
      </c>
      <c r="AJ10" s="77">
        <v>0</v>
      </c>
      <c r="AK10" s="78">
        <v>0</v>
      </c>
      <c r="AL10" s="76">
        <v>0</v>
      </c>
      <c r="AM10" s="77">
        <v>0</v>
      </c>
      <c r="AN10" s="77">
        <v>0</v>
      </c>
      <c r="AO10" s="77">
        <v>0</v>
      </c>
      <c r="AP10" s="78">
        <v>0</v>
      </c>
      <c r="AQ10" s="57"/>
      <c r="AR10" s="57"/>
      <c r="AS10" s="57"/>
      <c r="AT10" s="57"/>
      <c r="AU10" s="57"/>
      <c r="AV10" s="57"/>
      <c r="AW10" s="57"/>
    </row>
    <row r="11" spans="1:49" ht="15.6" customHeight="1" thickBot="1" x14ac:dyDescent="0.3">
      <c r="A11" s="223" t="s">
        <v>45</v>
      </c>
      <c r="B11" s="224"/>
      <c r="C11" s="79">
        <v>0</v>
      </c>
      <c r="D11" s="80">
        <v>0</v>
      </c>
      <c r="E11" s="80">
        <v>0</v>
      </c>
      <c r="F11" s="80">
        <v>0</v>
      </c>
      <c r="G11" s="81">
        <v>0</v>
      </c>
      <c r="H11" s="79">
        <v>0</v>
      </c>
      <c r="I11" s="80">
        <v>0</v>
      </c>
      <c r="J11" s="80">
        <v>0</v>
      </c>
      <c r="K11" s="80">
        <v>0</v>
      </c>
      <c r="L11" s="81">
        <v>0</v>
      </c>
      <c r="M11" s="79">
        <v>0</v>
      </c>
      <c r="N11" s="80">
        <v>0</v>
      </c>
      <c r="O11" s="80">
        <v>0</v>
      </c>
      <c r="P11" s="80">
        <v>0</v>
      </c>
      <c r="Q11" s="81">
        <v>0</v>
      </c>
      <c r="R11" s="79">
        <v>0</v>
      </c>
      <c r="S11" s="80">
        <v>0</v>
      </c>
      <c r="T11" s="80">
        <v>0</v>
      </c>
      <c r="U11" s="80">
        <v>0</v>
      </c>
      <c r="V11" s="81">
        <v>0</v>
      </c>
      <c r="W11" s="79">
        <v>0</v>
      </c>
      <c r="X11" s="80">
        <v>0</v>
      </c>
      <c r="Y11" s="80">
        <v>0</v>
      </c>
      <c r="Z11" s="80">
        <v>0</v>
      </c>
      <c r="AA11" s="81">
        <v>0</v>
      </c>
      <c r="AB11" s="79">
        <v>0</v>
      </c>
      <c r="AC11" s="80">
        <v>0</v>
      </c>
      <c r="AD11" s="80">
        <v>0</v>
      </c>
      <c r="AE11" s="80">
        <v>0</v>
      </c>
      <c r="AF11" s="81">
        <v>0</v>
      </c>
      <c r="AG11" s="79">
        <v>0</v>
      </c>
      <c r="AH11" s="80">
        <v>0</v>
      </c>
      <c r="AI11" s="80">
        <v>0</v>
      </c>
      <c r="AJ11" s="80">
        <v>0</v>
      </c>
      <c r="AK11" s="81">
        <v>0</v>
      </c>
      <c r="AL11" s="79">
        <v>0</v>
      </c>
      <c r="AM11" s="80">
        <v>0</v>
      </c>
      <c r="AN11" s="80">
        <v>0</v>
      </c>
      <c r="AO11" s="80">
        <v>0</v>
      </c>
      <c r="AP11" s="81">
        <v>0</v>
      </c>
      <c r="AQ11" s="57"/>
      <c r="AR11" s="57"/>
      <c r="AS11" s="57"/>
      <c r="AT11" s="57"/>
      <c r="AU11" s="57"/>
      <c r="AV11" s="57"/>
      <c r="AW11" s="57"/>
    </row>
    <row r="12" spans="1:49" ht="15.6" customHeight="1" thickTop="1" x14ac:dyDescent="0.25">
      <c r="A12" s="3" t="s">
        <v>52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57"/>
      <c r="AR12" s="57"/>
      <c r="AS12" s="57"/>
      <c r="AT12" s="57"/>
      <c r="AU12" s="57"/>
      <c r="AV12" s="57"/>
      <c r="AW12" s="57"/>
    </row>
  </sheetData>
  <mergeCells count="2">
    <mergeCell ref="A10:B10"/>
    <mergeCell ref="A11:B11"/>
  </mergeCells>
  <phoneticPr fontId="2" type="noConversion"/>
  <printOptions gridLinesSet="0"/>
  <pageMargins left="1" right="0.2" top="0.65" bottom="0" header="0" footer="0.26"/>
  <pageSetup orientation="landscape" horizontalDpi="4294967292" verticalDpi="4294967292" r:id="rId1"/>
  <headerFooter alignWithMargins="0">
    <oddHeader xml:space="preserve">&amp;L&amp;"MS Sans Serif,Regular"&amp;8&amp;D &amp;T&amp;R&amp;10
</oddHeader>
    <oddFooter>&amp;L&amp;"MS Sans Serif,Regular"&amp;8* Only operates in one service area&amp;C&amp;"Bookman Old Style,Regular"&amp;10Page &amp;P</oddFooter>
  </headerFooter>
  <colBreaks count="7" manualBreakCount="7">
    <brk id="7" max="10" man="1"/>
    <brk id="12" max="10" man="1"/>
    <brk id="17" max="10" man="1"/>
    <brk id="22" max="10" man="1"/>
    <brk id="27" max="10" man="1"/>
    <brk id="32" max="10" man="1"/>
    <brk id="37" max="1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"/>
  <sheetViews>
    <sheetView workbookViewId="0"/>
  </sheetViews>
  <sheetFormatPr defaultRowHeight="15.7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34</vt:i4>
      </vt:variant>
    </vt:vector>
  </HeadingPairs>
  <TitlesOfParts>
    <vt:vector size="40" baseType="lpstr">
      <vt:lpstr>Titles</vt:lpstr>
      <vt:lpstr>Index</vt:lpstr>
      <vt:lpstr>Div</vt:lpstr>
      <vt:lpstr>L_Inc_Exp1</vt:lpstr>
      <vt:lpstr>L_Inc_Exp2</vt:lpstr>
      <vt:lpstr>L_PMPM</vt:lpstr>
      <vt:lpstr>Div!Database</vt:lpstr>
      <vt:lpstr>DateName</vt:lpstr>
      <vt:lpstr>L_Inc_Exp1!INCOME_STATEMENT_DATA_Admin_Other_Expense</vt:lpstr>
      <vt:lpstr>L_Inc_Exp1!INCOME_STATEMENT_DATA_Cumulative_Member_Months</vt:lpstr>
      <vt:lpstr>L_Inc_Exp1!INCOME_STATEMENT_DATA_Ending_Enrollment</vt:lpstr>
      <vt:lpstr>L_Inc_Exp1!INCOME_STATEMENT_DATA_Income_After_Taxes</vt:lpstr>
      <vt:lpstr>L_Inc_Exp1!INCOME_STATEMENT_DATA_Income_Before_Taxes</vt:lpstr>
      <vt:lpstr>L_Inc_Exp2!INCOME_STATEMENT_DATA_Medicaid_Cumulative_Member_Months</vt:lpstr>
      <vt:lpstr>L_Inc_Exp2!INCOME_STATEMENT_DATA_Medicaid_Ending_Enrollment</vt:lpstr>
      <vt:lpstr>L_Inc_Exp1!INCOME_STATEMENT_DATA_Medicaid_Premiums</vt:lpstr>
      <vt:lpstr>L_Inc_Exp2!INCOME_STATEMENT_DATA_Medicaid_YTD_Member_Months</vt:lpstr>
      <vt:lpstr>L_Inc_Exp1!INCOME_STATEMENT_DATA_Medical_Hospital_Expense</vt:lpstr>
      <vt:lpstr>L_Inc_Exp1!INCOME_STATEMENT_DATA_Net_Income</vt:lpstr>
      <vt:lpstr>L_Inc_Exp1!INCOME_STATEMENT_DATA_Other_Total_Revenue</vt:lpstr>
      <vt:lpstr>L_Inc_Exp1!INCOME_STATEMENT_DATA_Total_Expenses</vt:lpstr>
      <vt:lpstr>L_Inc_Exp1!INCOME_STATEMENT_DATA_Total_Revenue</vt:lpstr>
      <vt:lpstr>L_Inc_Exp1!INCOME_STATEMENT_DATA_YTD_Cumulative_Member_Months</vt:lpstr>
      <vt:lpstr>L_PMPM!PER_MEMBER_PER_MONTH_PMPM_Admin_Other_Expense</vt:lpstr>
      <vt:lpstr>L_PMPM!PER_MEMBER_PER_MONTH_PMPM_Income_Before_Taxes</vt:lpstr>
      <vt:lpstr>L_PMPM!PER_MEMBER_PER_MONTH_PMPM_Medicaid_Premiums</vt:lpstr>
      <vt:lpstr>L_PMPM!PER_MEMBER_PER_MONTH_PMPM_Medical_Hospital_Expense</vt:lpstr>
      <vt:lpstr>L_PMPM!PER_MEMBER_PER_MONTH_PMPM_Net_Income</vt:lpstr>
      <vt:lpstr>L_PMPM!PER_MEMBER_PER_MONTH_PMPM_Total_Expenses</vt:lpstr>
      <vt:lpstr>L_PMPM!PER_MEMBER_PER_MONTH_PMPM_Total_Revenue</vt:lpstr>
      <vt:lpstr>Div!Print_Area</vt:lpstr>
      <vt:lpstr>Index!Print_Area</vt:lpstr>
      <vt:lpstr>L_Inc_Exp1!Print_Area</vt:lpstr>
      <vt:lpstr>L_Inc_Exp2!Print_Area</vt:lpstr>
      <vt:lpstr>L_PMPM!Print_Area</vt:lpstr>
      <vt:lpstr>Titles!Print_Area</vt:lpstr>
      <vt:lpstr>Div!Print_Titles</vt:lpstr>
      <vt:lpstr>L_Inc_Exp1!Print_Titles</vt:lpstr>
      <vt:lpstr>L_Inc_Exp2!Print_Titles</vt:lpstr>
      <vt:lpstr>L_PMPM!Print_Titles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Limited Service Financial Report for first quarter 2013</dc:title>
  <dc:subject>HMO Limited Service Financial Reports</dc:subject>
  <dc:creator>Financial Analysis Section of TDI</dc:creator>
  <dc:description>Excel 2007 spreadsheet showing HMO Limited Service Financial Reports for the first quarter of calendar year 2013</dc:description>
  <cp:lastModifiedBy>Harsha Chakravarti</cp:lastModifiedBy>
  <cp:lastPrinted>2020-03-30T13:20:45Z</cp:lastPrinted>
  <dcterms:created xsi:type="dcterms:W3CDTF">1998-02-18T21:59:11Z</dcterms:created>
  <dcterms:modified xsi:type="dcterms:W3CDTF">2025-05-09T10:15:15Z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d2fa-4fb9-40b5-9131-9ae16a6c0ad0_Enabled">
    <vt:lpwstr>true</vt:lpwstr>
  </property>
  <property fmtid="{D5CDD505-2E9C-101B-9397-08002B2CF9AE}" pid="3" name="MSIP_Label_ba62d2fa-4fb9-40b5-9131-9ae16a6c0ad0_SetDate">
    <vt:lpwstr>2025-05-09T10:02:56Z</vt:lpwstr>
  </property>
  <property fmtid="{D5CDD505-2E9C-101B-9397-08002B2CF9AE}" pid="4" name="MSIP_Label_ba62d2fa-4fb9-40b5-9131-9ae16a6c0ad0_Method">
    <vt:lpwstr>Standard</vt:lpwstr>
  </property>
  <property fmtid="{D5CDD505-2E9C-101B-9397-08002B2CF9AE}" pid="5" name="MSIP_Label_ba62d2fa-4fb9-40b5-9131-9ae16a6c0ad0_Name">
    <vt:lpwstr>Internal</vt:lpwstr>
  </property>
  <property fmtid="{D5CDD505-2E9C-101B-9397-08002B2CF9AE}" pid="6" name="MSIP_Label_ba62d2fa-4fb9-40b5-9131-9ae16a6c0ad0_SiteId">
    <vt:lpwstr>6c600c88-7a50-421a-9817-a970a01aed2a</vt:lpwstr>
  </property>
  <property fmtid="{D5CDD505-2E9C-101B-9397-08002B2CF9AE}" pid="7" name="MSIP_Label_ba62d2fa-4fb9-40b5-9131-9ae16a6c0ad0_ActionId">
    <vt:lpwstr>0ff44525-3da0-4c6b-96b2-fec5edeaa392</vt:lpwstr>
  </property>
  <property fmtid="{D5CDD505-2E9C-101B-9397-08002B2CF9AE}" pid="8" name="MSIP_Label_ba62d2fa-4fb9-40b5-9131-9ae16a6c0ad0_ContentBits">
    <vt:lpwstr>0</vt:lpwstr>
  </property>
  <property fmtid="{D5CDD505-2E9C-101B-9397-08002B2CF9AE}" pid="9" name="MSIP_Label_ba62d2fa-4fb9-40b5-9131-9ae16a6c0ad0_Tag">
    <vt:lpwstr>10, 3, 0, 1</vt:lpwstr>
  </property>
</Properties>
</file>