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8_{2CDDB2BF-6E6F-4EE8-B71C-4EDE7B0CDA8E}" xr6:coauthVersionLast="47" xr6:coauthVersionMax="47" xr10:uidLastSave="{00000000-0000-0000-0000-000000000000}"/>
  <bookViews>
    <workbookView xWindow="-13920" yWindow="-16365" windowWidth="29040" windowHeight="16440" tabRatio="922" xr2:uid="{00000000-000D-0000-FFFF-FFFF00000000}"/>
  </bookViews>
  <sheets>
    <sheet name="Introduction" sheetId="14" r:id="rId1"/>
    <sheet name="Cover Page" sheetId="23" r:id="rId2"/>
    <sheet name="Data" sheetId="27" r:id="rId3"/>
    <sheet name="Query Instructions-Target Codes" sheetId="28" r:id="rId4"/>
    <sheet name="Instructions" sheetId="26" r:id="rId5"/>
    <sheet name="3DigitZIP" sheetId="16" r:id="rId6"/>
    <sheet name="Example" sheetId="22" r:id="rId7"/>
    <sheet name="Data Identifiers Code Changes" sheetId="29" r:id="rId8"/>
  </sheets>
  <definedNames>
    <definedName name="_xlnm._FilterDatabase" localSheetId="2" hidden="1">Data!$A$1:$V$723</definedName>
    <definedName name="_xlnm._FilterDatabase" localSheetId="6" hidden="1">Example!$A$1:$V$282</definedName>
    <definedName name="_xlnm._FilterDatabase" localSheetId="3" hidden="1">'Query Instructions-Target Codes'!$D$4:$X$724</definedName>
    <definedName name="_xlnm.Print_Area" localSheetId="2">Data!$A$1:$V$724</definedName>
    <definedName name="_xlnm.Print_Area" localSheetId="4">Instructions!$B$1:$K$45</definedName>
    <definedName name="_xlnm.Print_Area" localSheetId="0">Introduction!$B$1:$B$7</definedName>
    <definedName name="_xlnm.Print_Area" localSheetId="3">'Query Instructions-Target Codes'!$B$94:$P$94</definedName>
    <definedName name="_xlnm.Print_Titles" localSheetId="2">Data!$C:$F,Data!$1:$1</definedName>
    <definedName name="_xlnm.Print_Titles" localSheetId="3">'Query Instructions-Target Codes'!#REF!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1" i="23" l="1"/>
  <c r="D61" i="23"/>
  <c r="G64" i="23" l="1"/>
  <c r="G63" i="23"/>
  <c r="G62" i="23"/>
  <c r="G61" i="23"/>
  <c r="G60" i="23"/>
  <c r="G59" i="23"/>
  <c r="G58" i="23"/>
  <c r="D56" i="23"/>
  <c r="F52" i="23"/>
  <c r="F48" i="23"/>
  <c r="D48" i="23"/>
  <c r="D52" i="23"/>
</calcChain>
</file>

<file path=xl/sharedStrings.xml><?xml version="1.0" encoding="utf-8"?>
<sst xmlns="http://schemas.openxmlformats.org/spreadsheetml/2006/main" count="13922" uniqueCount="2037">
  <si>
    <t>99245</t>
  </si>
  <si>
    <t>99395</t>
  </si>
  <si>
    <t>S0610, S0612, G0101, Q0091, P3000, P3001</t>
  </si>
  <si>
    <t xml:space="preserve">Minimum Allowed Amount </t>
  </si>
  <si>
    <t>Minimum Billed Amount</t>
  </si>
  <si>
    <t>Maximum Allowed Amount</t>
  </si>
  <si>
    <t>Maximum Billed Amount</t>
  </si>
  <si>
    <t>Median Allowed Amount</t>
  </si>
  <si>
    <t>Median Billed Amount</t>
  </si>
  <si>
    <t>Mean Allowed Amount</t>
  </si>
  <si>
    <t>Mean Billed  Amount</t>
  </si>
  <si>
    <t>Total Allowed Amount</t>
  </si>
  <si>
    <t>Total Billed Amount</t>
  </si>
  <si>
    <t>Number of Claims</t>
  </si>
  <si>
    <t>Procedure Description</t>
  </si>
  <si>
    <t>Units of Service</t>
  </si>
  <si>
    <t>3130F, 43235, 43236, 43237, 43238, 43239, 43243</t>
  </si>
  <si>
    <t>01402</t>
  </si>
  <si>
    <t xml:space="preserve">27437, 27438, 27440, 27441, 27442, 27443, 27445, 27446, 27447, 27486, 27488 </t>
  </si>
  <si>
    <t>01961</t>
  </si>
  <si>
    <t>Revenue Code</t>
  </si>
  <si>
    <t>Imaging</t>
  </si>
  <si>
    <t>Inpatient Procedure</t>
  </si>
  <si>
    <t>General Health Panel</t>
  </si>
  <si>
    <t>Obstetric Panel</t>
  </si>
  <si>
    <t>Lipid Panel</t>
  </si>
  <si>
    <t>Pathology</t>
  </si>
  <si>
    <t>Well Woman Visit</t>
  </si>
  <si>
    <t>Office</t>
  </si>
  <si>
    <t>Outpatient Procedures</t>
  </si>
  <si>
    <t xml:space="preserve">Filter:  [Bill type institution = special facility  AND  Bill type classification = ambulatory surgical center] OR [Bill type institution = clinic  AND  Bill type classification = free standing] </t>
  </si>
  <si>
    <t>Filter by 3-digit ZIP code</t>
  </si>
  <si>
    <t>Facility or Professional</t>
  </si>
  <si>
    <t>733</t>
  </si>
  <si>
    <t>739</t>
  </si>
  <si>
    <t>750</t>
  </si>
  <si>
    <t>751</t>
  </si>
  <si>
    <t>752</t>
  </si>
  <si>
    <t>753</t>
  </si>
  <si>
    <t>754</t>
  </si>
  <si>
    <t>755</t>
  </si>
  <si>
    <t>756</t>
  </si>
  <si>
    <t>757</t>
  </si>
  <si>
    <t>758</t>
  </si>
  <si>
    <t>759</t>
  </si>
  <si>
    <t>760</t>
  </si>
  <si>
    <t>761</t>
  </si>
  <si>
    <t>762</t>
  </si>
  <si>
    <t>763</t>
  </si>
  <si>
    <t>764</t>
  </si>
  <si>
    <t>765</t>
  </si>
  <si>
    <t>766</t>
  </si>
  <si>
    <t>767</t>
  </si>
  <si>
    <t>768</t>
  </si>
  <si>
    <t>769</t>
  </si>
  <si>
    <t>770</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</si>
  <si>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</si>
  <si>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</si>
  <si>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</si>
  <si>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</si>
  <si>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</si>
  <si>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</si>
  <si>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</si>
  <si>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</si>
  <si>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</si>
  <si>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</si>
  <si>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</si>
  <si>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</si>
  <si>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</si>
  <si>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</si>
  <si>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</si>
  <si>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</si>
  <si>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</si>
  <si>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</si>
  <si>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</si>
  <si>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</si>
  <si>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</si>
  <si>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</si>
  <si>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</si>
  <si>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</si>
  <si>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</si>
  <si>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</si>
  <si>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</si>
  <si>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</si>
  <si>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885</t>
  </si>
  <si>
    <t>Filter 1</t>
  </si>
  <si>
    <t>Filter 2</t>
  </si>
  <si>
    <t>Filter 3</t>
  </si>
  <si>
    <t>Filter 4</t>
  </si>
  <si>
    <t>Filter 5</t>
  </si>
  <si>
    <t>Filter 6</t>
  </si>
  <si>
    <t>Filter 7</t>
  </si>
  <si>
    <t>Place of service/bill type institution, classification</t>
  </si>
  <si>
    <t>CPT modifier</t>
  </si>
  <si>
    <t>3-digit ZIP</t>
  </si>
  <si>
    <t>Identify claims with applicable target codes</t>
  </si>
  <si>
    <t>Cover Page</t>
  </si>
  <si>
    <t>Does this report include data for:</t>
  </si>
  <si>
    <t>Insurance business?</t>
  </si>
  <si>
    <t>HMO business?</t>
  </si>
  <si>
    <t>Does this report include data on self-insured business?</t>
  </si>
  <si>
    <t>No</t>
  </si>
  <si>
    <t>Is the information provided in this report a full and true statement of the data required under this subchapter?</t>
  </si>
  <si>
    <t>Query Instruction Code</t>
  </si>
  <si>
    <t>Filter 8</t>
  </si>
  <si>
    <t>Resources</t>
  </si>
  <si>
    <t>www.tdi.texas.gov/health/reimbursement.html</t>
  </si>
  <si>
    <t>Contact</t>
  </si>
  <si>
    <t>ReimbursementRates@tdi.texas.gov</t>
  </si>
  <si>
    <t>Secondary Target Codes</t>
  </si>
  <si>
    <t>Instruction Code</t>
  </si>
  <si>
    <t>In-Network or Out-of-Network</t>
  </si>
  <si>
    <r>
      <t>25</t>
    </r>
    <r>
      <rPr>
        <vertAlign val="superscript"/>
        <sz val="10"/>
        <color theme="1"/>
        <rFont val="Calibri"/>
        <family val="2"/>
        <scheme val="minor"/>
      </rPr>
      <t>th</t>
    </r>
    <r>
      <rPr>
        <sz val="10"/>
        <color theme="1"/>
        <rFont val="Calibri"/>
        <family val="2"/>
        <scheme val="minor"/>
      </rPr>
      <t xml:space="preserve"> percentile billed amount</t>
    </r>
  </si>
  <si>
    <r>
      <t>75</t>
    </r>
    <r>
      <rPr>
        <vertAlign val="superscript"/>
        <sz val="10"/>
        <color theme="1"/>
        <rFont val="Calibri"/>
        <family val="2"/>
        <scheme val="minor"/>
      </rPr>
      <t>th</t>
    </r>
    <r>
      <rPr>
        <sz val="10"/>
        <color theme="1"/>
        <rFont val="Calibri"/>
        <family val="2"/>
        <scheme val="minor"/>
      </rPr>
      <t xml:space="preserve"> percentile billed amount</t>
    </r>
  </si>
  <si>
    <r>
      <t>25</t>
    </r>
    <r>
      <rPr>
        <vertAlign val="superscript"/>
        <sz val="10"/>
        <color theme="1"/>
        <rFont val="Calibri"/>
        <family val="2"/>
        <scheme val="minor"/>
      </rPr>
      <t>th</t>
    </r>
    <r>
      <rPr>
        <sz val="10"/>
        <color theme="1"/>
        <rFont val="Calibri"/>
        <family val="2"/>
        <scheme val="minor"/>
      </rPr>
      <t xml:space="preserve"> percentile allowed amount</t>
    </r>
  </si>
  <si>
    <r>
      <t>75</t>
    </r>
    <r>
      <rPr>
        <vertAlign val="superscript"/>
        <sz val="10"/>
        <color theme="1"/>
        <rFont val="Calibri"/>
        <family val="2"/>
        <scheme val="minor"/>
      </rPr>
      <t>th</t>
    </r>
    <r>
      <rPr>
        <sz val="10"/>
        <color theme="1"/>
        <rFont val="Calibri"/>
        <family val="2"/>
        <scheme val="minor"/>
      </rPr>
      <t xml:space="preserve"> percentile allowed amount</t>
    </r>
  </si>
  <si>
    <t>IP-1</t>
  </si>
  <si>
    <t>IP-2b</t>
  </si>
  <si>
    <t>IP-3</t>
  </si>
  <si>
    <t>IP-4</t>
  </si>
  <si>
    <t>OP-1a</t>
  </si>
  <si>
    <t>OP-1c</t>
  </si>
  <si>
    <t>OP-2a</t>
  </si>
  <si>
    <t>OP-3a</t>
  </si>
  <si>
    <t>IM-1a</t>
  </si>
  <si>
    <t>IM-1b</t>
  </si>
  <si>
    <t>IM-2a</t>
  </si>
  <si>
    <t>IM-2b</t>
  </si>
  <si>
    <t>IM-2c</t>
  </si>
  <si>
    <t>IM-3a</t>
  </si>
  <si>
    <t>IM-3b</t>
  </si>
  <si>
    <t>IM-3c</t>
  </si>
  <si>
    <t>L-1</t>
  </si>
  <si>
    <t>OF-2</t>
  </si>
  <si>
    <t>OF-1</t>
  </si>
  <si>
    <t>OP-1b</t>
  </si>
  <si>
    <t>OP-2b</t>
  </si>
  <si>
    <t>Network Status (IN or OON)</t>
  </si>
  <si>
    <t>Cytopathology for Pap Smear 1</t>
  </si>
  <si>
    <t>IN</t>
  </si>
  <si>
    <t>OON</t>
  </si>
  <si>
    <t>Check one or more of the following:</t>
  </si>
  <si>
    <t>Do you agree with the AMA license agreement below?</t>
  </si>
  <si>
    <t>Submit to:</t>
  </si>
  <si>
    <t>Version Control</t>
  </si>
  <si>
    <t>59510, 59618</t>
  </si>
  <si>
    <t>59514, 59515, 59620, 59622</t>
  </si>
  <si>
    <t>AS, 80, 81, 82</t>
  </si>
  <si>
    <t>3-Digit ZIP Code</t>
  </si>
  <si>
    <t>59409, 59410, 59612, 59614</t>
  </si>
  <si>
    <t>59400, 59610</t>
  </si>
  <si>
    <t>58150, 58180, 58200, 58210, 58260, 58262, 58263, 58275, 58285, 58290, 58291, 58292</t>
  </si>
  <si>
    <t>88305, 88307, 88309</t>
  </si>
  <si>
    <t>IP-5</t>
  </si>
  <si>
    <t>27090, 27091, 27125, 27130, 27132, 27134, 27236, 27137</t>
  </si>
  <si>
    <t>01214, 01215</t>
  </si>
  <si>
    <t>00630</t>
  </si>
  <si>
    <t>00560</t>
  </si>
  <si>
    <t>00566, 00567</t>
  </si>
  <si>
    <t>00830</t>
  </si>
  <si>
    <t>47562, 47563, 47564, 47600, 47605, 47610, 47612, 47620</t>
  </si>
  <si>
    <t>00864, 00790</t>
  </si>
  <si>
    <t>44950, 44955, 44960, 44970, 44979</t>
  </si>
  <si>
    <t>00840</t>
  </si>
  <si>
    <t>00170</t>
  </si>
  <si>
    <t>42830, 42831, 42835, 42836</t>
  </si>
  <si>
    <t>00120</t>
  </si>
  <si>
    <t>01480</t>
  </si>
  <si>
    <t>01400</t>
  </si>
  <si>
    <t>OP-4</t>
  </si>
  <si>
    <t>23410, 23412, 23420, 29827</t>
  </si>
  <si>
    <t>01630</t>
  </si>
  <si>
    <t>01920</t>
  </si>
  <si>
    <t>70450</t>
  </si>
  <si>
    <t>74176</t>
  </si>
  <si>
    <t>74177</t>
  </si>
  <si>
    <t>74178</t>
  </si>
  <si>
    <t>74150</t>
  </si>
  <si>
    <t>74160</t>
  </si>
  <si>
    <t>74170</t>
  </si>
  <si>
    <t>72192</t>
  </si>
  <si>
    <t>72193</t>
  </si>
  <si>
    <t>72194</t>
  </si>
  <si>
    <t>70460</t>
  </si>
  <si>
    <t>70470</t>
  </si>
  <si>
    <t>70486</t>
  </si>
  <si>
    <t>70487</t>
  </si>
  <si>
    <t>70488</t>
  </si>
  <si>
    <t>70491</t>
  </si>
  <si>
    <t>71250</t>
  </si>
  <si>
    <t>71260</t>
  </si>
  <si>
    <t>352</t>
  </si>
  <si>
    <t>611</t>
  </si>
  <si>
    <t>610</t>
  </si>
  <si>
    <t>612</t>
  </si>
  <si>
    <t>403</t>
  </si>
  <si>
    <t>99202</t>
  </si>
  <si>
    <t>99203</t>
  </si>
  <si>
    <t>99204</t>
  </si>
  <si>
    <t>99205</t>
  </si>
  <si>
    <t>99211</t>
  </si>
  <si>
    <t>99212</t>
  </si>
  <si>
    <t>99213</t>
  </si>
  <si>
    <t>99214</t>
  </si>
  <si>
    <t>99215</t>
  </si>
  <si>
    <t>99242</t>
  </si>
  <si>
    <t>99243</t>
  </si>
  <si>
    <t>99244</t>
  </si>
  <si>
    <t>Screening pap smear collection</t>
  </si>
  <si>
    <t>Screening Pelvic and Breast Exam</t>
  </si>
  <si>
    <t>99381</t>
  </si>
  <si>
    <t>99382</t>
  </si>
  <si>
    <t>99383</t>
  </si>
  <si>
    <t>99384</t>
  </si>
  <si>
    <t>99385</t>
  </si>
  <si>
    <t>99386</t>
  </si>
  <si>
    <t>99392</t>
  </si>
  <si>
    <t>99393</t>
  </si>
  <si>
    <t>99394</t>
  </si>
  <si>
    <t>99396</t>
  </si>
  <si>
    <t>P3000</t>
  </si>
  <si>
    <t>P3001</t>
  </si>
  <si>
    <t>Q0091</t>
  </si>
  <si>
    <t>S0610</t>
  </si>
  <si>
    <t>S0612</t>
  </si>
  <si>
    <t>G0101</t>
  </si>
  <si>
    <t>Modifier</t>
  </si>
  <si>
    <t>Basic Metabolic Panel</t>
  </si>
  <si>
    <t>Comprehensive Metabolic Panel</t>
  </si>
  <si>
    <t>Acute Hepatitis Panel</t>
  </si>
  <si>
    <t>Hepatic Function Panel</t>
  </si>
  <si>
    <t>Insulin Suppression Panel</t>
  </si>
  <si>
    <t>Urine Screen for Bacteria</t>
  </si>
  <si>
    <t>Urine Pregnancy Test</t>
  </si>
  <si>
    <t>Urinalysis Test Procedure</t>
  </si>
  <si>
    <t>Assay Test for Blood Fecal</t>
  </si>
  <si>
    <t>Vitamin D 25 Hydroxy</t>
  </si>
  <si>
    <t>Calcium Total</t>
  </si>
  <si>
    <t>Calcium (Ionized)</t>
  </si>
  <si>
    <t>Assay of Urine Creatinine</t>
  </si>
  <si>
    <t>Vitamin B-12</t>
  </si>
  <si>
    <t>Assay of Estradiol</t>
  </si>
  <si>
    <t>Assay of Ferritin</t>
  </si>
  <si>
    <t>Blood Folic Acid Serum</t>
  </si>
  <si>
    <t>Blood Oxygen Test</t>
  </si>
  <si>
    <t>Blood Glucose Assay</t>
  </si>
  <si>
    <t>Glycosylated Hemoglobin Test</t>
  </si>
  <si>
    <t>Assay of Iron</t>
  </si>
  <si>
    <t>Iron Binding Test</t>
  </si>
  <si>
    <t>Assay of Total Thyroxine</t>
  </si>
  <si>
    <t>Assay of Free Thyroxine</t>
  </si>
  <si>
    <t>Assay Thyroid Stim Hormone</t>
  </si>
  <si>
    <t>ALANINE AMINO (ALT) (SGPT)</t>
  </si>
  <si>
    <t>Assay Triiodothyronine (T3)</t>
  </si>
  <si>
    <t>Chorionic Gonadotropin Test</t>
  </si>
  <si>
    <t>Pregnancy Test (Blood Test)</t>
  </si>
  <si>
    <t>Hemoglobin</t>
  </si>
  <si>
    <t>Complete CBC w Auto Diff WBC</t>
  </si>
  <si>
    <t>Complete CBC Automated</t>
  </si>
  <si>
    <t>Prothrombin Time</t>
  </si>
  <si>
    <t>HIV-1/HIV-2 Single Result</t>
  </si>
  <si>
    <t>Culture Bacteria Other</t>
  </si>
  <si>
    <t>Culture Screen Only</t>
  </si>
  <si>
    <t>Urine Culture/Colony Count</t>
  </si>
  <si>
    <t>Urine Bacteria Culture</t>
  </si>
  <si>
    <t>Chylmd Trach DNA test</t>
  </si>
  <si>
    <t>HIV-1 DNA Test</t>
  </si>
  <si>
    <t>N.gonorrhoeae DNA Test</t>
  </si>
  <si>
    <t>HPV DNA Test</t>
  </si>
  <si>
    <t>Influenza Assay with Optic</t>
  </si>
  <si>
    <t>Strep A Assay with Optic</t>
  </si>
  <si>
    <t>Screen cerv/vag thin layer</t>
  </si>
  <si>
    <t>Screen c/v thin layer by MD</t>
  </si>
  <si>
    <t>Scr c/v cyto, automated sys</t>
  </si>
  <si>
    <t>Scr c/v cyto, autosys, rescr</t>
  </si>
  <si>
    <t>CBC/diffwbc w/o platelet</t>
  </si>
  <si>
    <t>CBC without platelet</t>
  </si>
  <si>
    <t>Fecal blood scrn immunoassay</t>
  </si>
  <si>
    <t>G0123</t>
  </si>
  <si>
    <t>G0124</t>
  </si>
  <si>
    <t>G0141</t>
  </si>
  <si>
    <t>G0143</t>
  </si>
  <si>
    <t>G0144</t>
  </si>
  <si>
    <t>G0145</t>
  </si>
  <si>
    <t>G0147</t>
  </si>
  <si>
    <t>G0148</t>
  </si>
  <si>
    <t>G0306</t>
  </si>
  <si>
    <t>G0307</t>
  </si>
  <si>
    <t>G0328</t>
  </si>
  <si>
    <t>Screening pap smear by phys 1</t>
  </si>
  <si>
    <t>Screening pap smear by phys 2</t>
  </si>
  <si>
    <t>Annual Gyn Exam New Pt 1</t>
  </si>
  <si>
    <t>Annual Gyn Exam Est Pt 2</t>
  </si>
  <si>
    <t>Cytopathology for Pap Smear office collection 2</t>
  </si>
  <si>
    <t>Cytopathology for Pap Smear office collection 3</t>
  </si>
  <si>
    <t>Cytopathology for Pap Smear office collection 4</t>
  </si>
  <si>
    <t>Cytopathology for Pap Smear 2</t>
  </si>
  <si>
    <t>Cytopathology for Pap Smear 3</t>
  </si>
  <si>
    <t>Urinalysis 1</t>
  </si>
  <si>
    <t>Urinalysis 2</t>
  </si>
  <si>
    <t>Urinalysis 3</t>
  </si>
  <si>
    <t>Urinalysis 4</t>
  </si>
  <si>
    <t>Urinalysis 5</t>
  </si>
  <si>
    <t>Insulin Tolerance Panel 1</t>
  </si>
  <si>
    <t>Insulin Tolerance Panel 2</t>
  </si>
  <si>
    <t>TRH Stimulation Panel 1</t>
  </si>
  <si>
    <t>TRH Stimulation Panel 2</t>
  </si>
  <si>
    <t>Cytopathology for Pap Smear office collection 1</t>
  </si>
  <si>
    <t>OP-3b</t>
  </si>
  <si>
    <t>OP-1d</t>
  </si>
  <si>
    <t>OP-1e</t>
  </si>
  <si>
    <t>OP-1f</t>
  </si>
  <si>
    <t>Hysterectomy (Radical) - Pathology</t>
  </si>
  <si>
    <t>Tonsillectomy - Facility - Hospital Outpatient</t>
  </si>
  <si>
    <t>Adenoidectomy - Facility - Hospital Outpatient</t>
  </si>
  <si>
    <t>Tonsillectomy &amp; Adenoidectomy - Facility - Hospital Outpatient</t>
  </si>
  <si>
    <t>Inguinal Hernia Repair, Unilateral - Facility - Hospital Outpatient</t>
  </si>
  <si>
    <t>Inguinal Hernia Repair, Bilateral - Facility - Hospital Outpatient</t>
  </si>
  <si>
    <t>Colonoscopy - Facility - Hospital Outpatient</t>
  </si>
  <si>
    <t>Upper GI Endoscopy - Facility - Hospital Outpatient</t>
  </si>
  <si>
    <t>Upper and Lower GI Endoscopy - Facility - Hospital Outpatient</t>
  </si>
  <si>
    <t>ACL Repair - Facility - Hospital Outpatient</t>
  </si>
  <si>
    <t>Rotator Cuff Repair - Facility - Hospital Outpatient</t>
  </si>
  <si>
    <t>Cardiac Catheterization (Left) - Facility - Hospital Outpatient</t>
  </si>
  <si>
    <t>Cardiac Catheterization (Right) - Facility - Hospital Outpatient</t>
  </si>
  <si>
    <t>Cardiac Catheterization (Right + Left) - Facility - Hospital Outpatient</t>
  </si>
  <si>
    <t>Tonsillectomy - Facility - ASC</t>
  </si>
  <si>
    <t>Adenoidectomy - Facility - ASC</t>
  </si>
  <si>
    <t>Tonsillectomy &amp; Adenoidectomy - Facility - ASC</t>
  </si>
  <si>
    <t>Inguinal Hernia Repair, Unilateral - Facility - ASC</t>
  </si>
  <si>
    <t>Inguinal Hernia Repair, Bilateral - Facility - ASC</t>
  </si>
  <si>
    <t>ACL Repair - Facility - ASC</t>
  </si>
  <si>
    <t>Rotator Cuff Repair - Facility - ASC</t>
  </si>
  <si>
    <t>Cardiac Catheterization (Left) - Facility - ASC</t>
  </si>
  <si>
    <t>Cardiac Catheterization (Right) - Facility - ASC</t>
  </si>
  <si>
    <t>Cardiac Catheterization (Right + Left) - Facility - ASC</t>
  </si>
  <si>
    <t>Colonoscopy - Facility - ASC or FS</t>
  </si>
  <si>
    <t>Upper GI Endoscopy - Facility - ASC or FS</t>
  </si>
  <si>
    <t>Upper and Lower GI Endoscopy - Facility - ASC or FS</t>
  </si>
  <si>
    <t>CT Abdomen &amp; Pelvis w/o contrast - Office - Global</t>
  </si>
  <si>
    <t>CT Abdomen &amp; Pelvis w/o contrast - Other - Global</t>
  </si>
  <si>
    <t>Reporting year</t>
  </si>
  <si>
    <t>CT Abdomen &amp; Pelvis w/o contrast - Outpatient Hospital - Facility</t>
  </si>
  <si>
    <t>CT Abdomen &amp; Pelvis w/o contrast - Outpatient Hospital - Professional 26</t>
  </si>
  <si>
    <t>CT Abdomen &amp; Pelvis w/o contrast - Office - Professional 26</t>
  </si>
  <si>
    <t>CT Abdomen &amp; Pelvis w/o contrast - Office - Technical TC</t>
  </si>
  <si>
    <t>CT Abdomen &amp; Pelvis w/o contrast - Other - Professional 26</t>
  </si>
  <si>
    <t>CT Abdomen &amp; Pelvis w/o contrast - Other - Technical TC</t>
  </si>
  <si>
    <t>CT Abdomen &amp; Pelvis w/ contrast - Outpatient Hospital - Facility</t>
  </si>
  <si>
    <t>CT Abdomen &amp; Pelvis w/ contrast - Outpatient Hospital - Professional 26</t>
  </si>
  <si>
    <t>CT Abdomen &amp; Pelvis w/ contrast - Office - Professional 26</t>
  </si>
  <si>
    <t>CT Abdomen &amp; Pelvis w/ contrast - Office - Technical TC</t>
  </si>
  <si>
    <t>CT Abdomen &amp; Pelvis w/ contrast - Office - Global</t>
  </si>
  <si>
    <t>CT Abdomen &amp; Pelvis w/ contrast - Other - Professional 26</t>
  </si>
  <si>
    <t>CT Abdomen &amp; Pelvis w/ contrast - Other - Technical TC</t>
  </si>
  <si>
    <t>CT Abdomen &amp; Pelvis w/ contrast - Other - Global</t>
  </si>
  <si>
    <t>CT Abdomen &amp; Pelvis w/o &amp; w/ contrast - Outpatient Hospital - Facility</t>
  </si>
  <si>
    <t>CT Abdomen &amp; Pelvis w/o &amp; w/ contrast - Outpatient Hospital - Professional 26</t>
  </si>
  <si>
    <t>CT Abdomen &amp; Pelvis w/o &amp; w/ contrast - Office - Professional 26</t>
  </si>
  <si>
    <t>CT Abdomen &amp; Pelvis w/o &amp; w/ contrast - Office - Technical TC</t>
  </si>
  <si>
    <t>CT Abdomen &amp; Pelvis w/o &amp; w/ contrast - Office - Global</t>
  </si>
  <si>
    <t>CT Abdomen &amp; Pelvis w/o &amp; w/ contrast - Other - Professional 26</t>
  </si>
  <si>
    <t>CT Abdomen &amp; Pelvis w/o &amp; w/ contrast - Other - Technical TC</t>
  </si>
  <si>
    <t>CT Abdomen &amp; Pelvis w/o &amp; w/ contrast - Other - Global</t>
  </si>
  <si>
    <t>CT Scan Abdomen w/o contrast - Outpatient Hospital - Facility</t>
  </si>
  <si>
    <t>CT Scan Abdomen w/o contrast - Outpatient Hospital - Professional 26</t>
  </si>
  <si>
    <t>CT Scan Abdomen w/o contrast - Office - Professional 26</t>
  </si>
  <si>
    <t>CT Scan Abdomen w/o contrast - Office - Technical TC</t>
  </si>
  <si>
    <t>CT Scan Abdomen w/o contrast - Office - Global</t>
  </si>
  <si>
    <t>CT Scan Abdomen w/o contrast - Other - Professional 26</t>
  </si>
  <si>
    <t>CT Scan Abdomen w/o contrast - Other - Technical TC</t>
  </si>
  <si>
    <t>CT Scan Abdomen w/o contrast - Other - Global</t>
  </si>
  <si>
    <t>CT Scan Abdomen w/ contrast - Outpatient Hospital - Facility</t>
  </si>
  <si>
    <t>CT Scan Abdomen w/ contrast - Outpatient Hospital - Professional 26</t>
  </si>
  <si>
    <t>CT Scan Abdomen w/ contrast - Office - Professional 26</t>
  </si>
  <si>
    <t>CT Scan Abdomen w/ contrast - Office - Technical TC</t>
  </si>
  <si>
    <t>CT Scan Abdomen w/ contrast - Office - Global</t>
  </si>
  <si>
    <t>CT Scan Abdomen w/ contrast - Other - Professional 26</t>
  </si>
  <si>
    <t>CT Scan Abdomen w/ contrast - Other - Technical TC</t>
  </si>
  <si>
    <t>CT Scan Abdomen w/ contrast - Other - Global</t>
  </si>
  <si>
    <t>CT Scan Abdomen w/o &amp; w/ contrast - Outpatient Hospital - Facility</t>
  </si>
  <si>
    <t>CT Scan Abdomen w/o &amp; w/ contrast - Outpatient Hospital - Professional 26</t>
  </si>
  <si>
    <t>CT Scan Abdomen w/o &amp; w/ contrast - Office - Professional 26</t>
  </si>
  <si>
    <t>CT Scan Abdomen w/o &amp; w/ contrast - Office - Technical TC</t>
  </si>
  <si>
    <t>CT Scan Abdomen w/o &amp; w/ contrast - Office - Global</t>
  </si>
  <si>
    <t>CT Scan Abdomen w/o &amp; w/ contrast - Other - Professional 26</t>
  </si>
  <si>
    <t>CT Scan Abdomen w/o &amp; w/ contrast - Other - Technical TC</t>
  </si>
  <si>
    <t>CT Scan Abdomen w/o &amp; w/ contrast - Other - Global</t>
  </si>
  <si>
    <t>CT Scan Pelvis w/o contrast - Outpatient Hospital - Facility</t>
  </si>
  <si>
    <t>CT Scan Pelvis w/o contrast - Outpatient Hospital - Professional 26</t>
  </si>
  <si>
    <t>CT Scan Pelvis w/o contrast - Office - Professional 26</t>
  </si>
  <si>
    <t>CT Scan Pelvis w/o contrast - Office - Technical TC</t>
  </si>
  <si>
    <t>CT Scan Pelvis w/o contrast - Office - Global</t>
  </si>
  <si>
    <t>CT Scan Pelvis w/o contrast - Other - Professional 26</t>
  </si>
  <si>
    <t>CT Scan Pelvis w/o contrast - Other - Technical TC</t>
  </si>
  <si>
    <t>CT Scan Pelvis w/o contrast - Other - Global</t>
  </si>
  <si>
    <t>CT Scan Pelvis w/o &amp; w/ contrast - Outpatient Hospital - Facility</t>
  </si>
  <si>
    <t>CT Scan Pelvis w/o &amp; w/ contrast - Outpatient Hospital - Professional 26</t>
  </si>
  <si>
    <t>CT Scan Pelvis w/o &amp; w/ contrast - Office - Professional 26</t>
  </si>
  <si>
    <t>CT Scan Pelvis w/o &amp; w/ contrast - Office - Technical TC</t>
  </si>
  <si>
    <t>CT Scan Pelvis w/o &amp; w/ contrast - Office - Global</t>
  </si>
  <si>
    <t>CT Scan Pelvis w/o &amp; w/ contrast - Other - Professional 26</t>
  </si>
  <si>
    <t>CT Scan Pelvis w/o &amp; w/ contrast - Other - Technical TC</t>
  </si>
  <si>
    <t>CT Scan Pelvis w/o &amp; w/ contrast - Other - Global</t>
  </si>
  <si>
    <t>CT Scan Head/Brain w/o contrast - Outpatient Hospital - Facility</t>
  </si>
  <si>
    <t>CT Scan Head/Brain w/o contrast - Outpatient Hospital - Professional 26</t>
  </si>
  <si>
    <t>CT Scan Head/Brain w/o contrast - Office - Professional 26</t>
  </si>
  <si>
    <t>CT Scan Head/Brain w/o contrast - Office - Technical TC</t>
  </si>
  <si>
    <t>CT Scan Head/Brain w/o contrast - Office - Global</t>
  </si>
  <si>
    <t>CT Scan Head/Brain w/o contrast - Other - Professional 26</t>
  </si>
  <si>
    <t>CT Scan Head/Brain w/o contrast - Other - Technical TC</t>
  </si>
  <si>
    <t>CT Scan Head/Brain w/o contrast - Other - Global</t>
  </si>
  <si>
    <t>CT Scan Head/Brain w/ contrast - Outpatient Hospital - Facility</t>
  </si>
  <si>
    <t>CT Scan Head/Brain w/ contrast - Outpatient Hospital - Professional 26</t>
  </si>
  <si>
    <t>CT Scan Head/Brain w/ contrast - Office - Professional 26</t>
  </si>
  <si>
    <t>CT Scan Head/Brain w/ contrast - Office - Technical TC</t>
  </si>
  <si>
    <t>CT Scan Head/Brain w/ contrast - Office - Global</t>
  </si>
  <si>
    <t>CT Scan Head/Brain w/ contrast - Other - Professional 26</t>
  </si>
  <si>
    <t>CT Scan Head/Brain w/ contrast - Other - Technical TC</t>
  </si>
  <si>
    <t>CT Scan Head/Brain w/ contrast - Other - Global</t>
  </si>
  <si>
    <t>CT Scan Head/Brain w/o &amp; w/ contrast - Outpatient Hospital - Facility</t>
  </si>
  <si>
    <t>CT Scan Head/Brain w/o &amp; w/ contrast - Outpatient Hospital - Professional 26</t>
  </si>
  <si>
    <t>CT Scan Head/Brain w/o &amp; w/ contrast - Office - Professional 26</t>
  </si>
  <si>
    <t>CT Scan Head/Brain w/o &amp; w/ contrast - Office - Technical TC</t>
  </si>
  <si>
    <t>CT Scan Head/Brain w/o &amp; w/ contrast - Office - Global</t>
  </si>
  <si>
    <t>CT Scan Head/Brain w/o &amp; w/ contrast - Other - Professional 26</t>
  </si>
  <si>
    <t>CT Scan Head/Brain w/o &amp; w/ contrast - Other - Technical TC</t>
  </si>
  <si>
    <t>CT Scan Head/Brain w/o &amp; w/ contrast - Other - Global</t>
  </si>
  <si>
    <t>CT Scan of Mouth, Jaw, and Neck w/o contrast - Outpatient Hospital - Facility</t>
  </si>
  <si>
    <t>CT Scan of Mouth, Jaw, and Neck w/o contrast - Outpatient Hospital - Professional 26</t>
  </si>
  <si>
    <t>CT Scan of Mouth, Jaw, and Neck w/o contrast - Office - Professional 26</t>
  </si>
  <si>
    <t>CT Scan of Mouth, Jaw, and Neck w/o contrast - Office - Technical TC</t>
  </si>
  <si>
    <t>CT Scan of Mouth, Jaw, and Neck w/o contrast - Office - Global</t>
  </si>
  <si>
    <t>CT Scan of Mouth, Jaw, and Neck w/o contrast - Other - Professional 26</t>
  </si>
  <si>
    <t>CT Scan of Mouth, Jaw, and Neck w/o contrast - Other - Technical TC</t>
  </si>
  <si>
    <t>CT Scan of Mouth, Jaw, and Neck w/o contrast - Other - Global</t>
  </si>
  <si>
    <t>CT Scan of Mouth, Jaw, and Neck w/ contrast - Outpatient Hospital - Facility</t>
  </si>
  <si>
    <t>CT Scan of Mouth, Jaw, and Neck w/ contrast - Outpatient Hospital - Professional 26</t>
  </si>
  <si>
    <t>CT Scan of Mouth, Jaw, and Neck w/ contrast - Office - Professional 26</t>
  </si>
  <si>
    <t>CT Scan of Mouth, Jaw, and Neck w/ contrast - Office - Technical TC</t>
  </si>
  <si>
    <t>CT Scan of Mouth, Jaw, and Neck w/ contrast - Office - Global</t>
  </si>
  <si>
    <t>CT Scan of Mouth, Jaw, and Neck w/ contrast - Other - Professional 26</t>
  </si>
  <si>
    <t>CT Scan of Mouth, Jaw, and Neck w/ contrast - Other - Technical TC</t>
  </si>
  <si>
    <t>CT Scan of Mouth, Jaw, and Neck w/ contrast - Other - Global</t>
  </si>
  <si>
    <t>CT Scan of Mouth, Jaw, and Neck w/o &amp; w/ contrast - Outpatient Hospital - Facility</t>
  </si>
  <si>
    <t>CT Scan of Mouth, Jaw, and Neck w/o &amp; w/ contrast - Outpatient Hospital - Professional 26</t>
  </si>
  <si>
    <t>CT Scan of Mouth, Jaw, and Neck w/o &amp; w/ contrast - Office - Professional 26</t>
  </si>
  <si>
    <t>CT Scan of Mouth, Jaw, and Neck w/o &amp; w/ contrast - Office - Technical TC</t>
  </si>
  <si>
    <t>CT Scan of Mouth, Jaw, and Neck w/o &amp; w/ contrast - Office - Global</t>
  </si>
  <si>
    <t>CT Scan of Mouth, Jaw, and Neck w/o &amp; w/ contrast - Other - Professional 26</t>
  </si>
  <si>
    <t>CT Scan of Mouth, Jaw, and Neck w/o &amp; w/ contrast - Other - Technical TC</t>
  </si>
  <si>
    <t>CT Scan of Mouth, Jaw, and Neck w/o &amp; w/ contrast - Other - Global</t>
  </si>
  <si>
    <t>CT Scan Chest w/o contrast - Outpatient Hospital - Facility</t>
  </si>
  <si>
    <t>CT Scan Chest w/o contrast - Outpatient Hospital - Professional 26</t>
  </si>
  <si>
    <t>CT Scan Chest w/o contrast - Office - Professional 26</t>
  </si>
  <si>
    <t>CT Scan Chest w/o contrast - Office - Technical TC</t>
  </si>
  <si>
    <t>CT Scan Chest w/o contrast - Office - Global</t>
  </si>
  <si>
    <t>CT Scan Chest w/o contrast - Other - Professional 26</t>
  </si>
  <si>
    <t>CT Scan Chest w/o contrast - Other - Technical TC</t>
  </si>
  <si>
    <t>CT Scan Chest w/o contrast - Other - Global</t>
  </si>
  <si>
    <t>CT Scan Chest w/ contrast - Outpatient Hospital - Facility</t>
  </si>
  <si>
    <t>CT Scan Chest w/ contrast - Outpatient Hospital - Professional 26</t>
  </si>
  <si>
    <t>CT Scan Chest w/ contrast - Office - Professional 26</t>
  </si>
  <si>
    <t>CT Scan Chest w/ contrast - Office - Technical TC</t>
  </si>
  <si>
    <t>CT Scan Chest w/ contrast - Office - Global</t>
  </si>
  <si>
    <t>CT Scan Chest w/ contrast - Other - Professional 26</t>
  </si>
  <si>
    <t>CT Scan Chest w/ contrast - Other - Technical TC</t>
  </si>
  <si>
    <t>CT Scan Chest w/ contrast - Other - Global</t>
  </si>
  <si>
    <t>CT Scan of Lumbar Lower Spine w/o contrast - Outpatient Hospital - Facility</t>
  </si>
  <si>
    <t>CT Scan of Lumbar Lower Spine w/o contrast - Outpatient Hospital - Professional 26</t>
  </si>
  <si>
    <t>CT Scan of Lumbar Lower Spine w/o contrast - Office - Professional 26</t>
  </si>
  <si>
    <t>CT Scan of Lumbar Lower Spine w/o contrast - Office - Technical TC</t>
  </si>
  <si>
    <t>CT Scan of Lumbar Lower Spine w/o contrast - Office - Global</t>
  </si>
  <si>
    <t>CT Scan of Lumbar Lower Spine w/o contrast - Other - Professional 26</t>
  </si>
  <si>
    <t>CT Scan of Lumbar Lower Spine w/o contrast - Other - Technical TC</t>
  </si>
  <si>
    <t>CT Scan of Lumbar Lower Spine w/o contrast - Other - Global</t>
  </si>
  <si>
    <t>CT Scan of Lumbar Lower Spine w/ contrast - Outpatient Hospital - Facility</t>
  </si>
  <si>
    <t>CT Scan of Lumbar Lower Spine w/ contrast - Outpatient Hospital - Professional 26</t>
  </si>
  <si>
    <t>CT Scan of Lumbar Lower Spine w/ contrast - Office - Professional 26</t>
  </si>
  <si>
    <t>CT Scan of Lumbar Lower Spine w/ contrast - Office - Technical TC</t>
  </si>
  <si>
    <t>CT Scan of Lumbar Lower Spine w/ contrast - Office - Global</t>
  </si>
  <si>
    <t>CT Scan of Lumbar Lower Spine w/ contrast - Other - Professional 26</t>
  </si>
  <si>
    <t>CT Scan of Lumbar Lower Spine w/ contrast - Other - Technical TC</t>
  </si>
  <si>
    <t>CT Scan of Lumbar Lower Spine w/ contrast - Other - Global</t>
  </si>
  <si>
    <t>CT Scan of Lumbar Lower Spine w/o &amp; w/ contrast - Outpatient Hospital - Facility</t>
  </si>
  <si>
    <t>CT Scan of Lumbar Lower Spine w/o &amp; w/ contrast - Outpatient Hospital - Professional 26</t>
  </si>
  <si>
    <t>CT Scan of Lumbar Lower Spine w/o &amp; w/ contrast - Office - Professional 26</t>
  </si>
  <si>
    <t>CT Scan of Lumbar Lower Spine w/o &amp; w/ contrast - Office - Technical TC</t>
  </si>
  <si>
    <t>CT Scan of Lumbar Lower Spine w/o &amp; w/ contrast - Office - Global</t>
  </si>
  <si>
    <t>CT Scan of Lumbar Lower Spine w/o &amp; w/ contrast - Other - Professional 26</t>
  </si>
  <si>
    <t>CT Scan of Lumbar Lower Spine w/o &amp; w/ contrast - Other - Technical TC</t>
  </si>
  <si>
    <t>CT Scan of Lumbar Lower Spine w/o &amp; w/ contrast - Other - Global</t>
  </si>
  <si>
    <t>MRI Brain w/o contrast - Outpatient Hospital - Facility</t>
  </si>
  <si>
    <t>MRI Brain w/o contrast - Outpatient Hospital - Professional 26</t>
  </si>
  <si>
    <t>MRI Brain w/o contrast - Office - Professional 26</t>
  </si>
  <si>
    <t>MRI Brain w/o contrast - Office - Technical TC</t>
  </si>
  <si>
    <t>MRI Brain w/o contrast - Office - Global</t>
  </si>
  <si>
    <t>MRI Brain w/o contrast - Other - Professional 26</t>
  </si>
  <si>
    <t>MRI Brain w/o contrast - Other - Technical TC</t>
  </si>
  <si>
    <t>MRI Brain w/o contrast - Other - Global</t>
  </si>
  <si>
    <t>MRI Brain w/ contrast - Outpatient Hospital - Facility</t>
  </si>
  <si>
    <t>MRI Brain w/ contrast - Outpatient Hospital - Professional 26</t>
  </si>
  <si>
    <t>MRI Brain w/ contrast - Office - Professional 26</t>
  </si>
  <si>
    <t>MRI Brain w/ contrast - Office - Technical TC</t>
  </si>
  <si>
    <t>MRI Brain w/ contrast - Office - Global</t>
  </si>
  <si>
    <t>MRI Brain w/ contrast - Other - Professional 26</t>
  </si>
  <si>
    <t>MRI Brain w/ contrast - Other - Technical TC</t>
  </si>
  <si>
    <t>MRI Brain w/ contrast - Other - Global</t>
  </si>
  <si>
    <t>MRI Brain w/o &amp; w/ contrast - Outpatient Hospital - Facility</t>
  </si>
  <si>
    <t>MRI Brain w/o &amp; w/ contrast - Outpatient Hospital - Professional 26</t>
  </si>
  <si>
    <t>MRI Brain w/o &amp; w/ contrast - Office - Professional 26</t>
  </si>
  <si>
    <t>MRI Brain w/o &amp; w/ contrast - Office - Technical TC</t>
  </si>
  <si>
    <t>MRI Brain w/o &amp; w/ contrast - Office - Global</t>
  </si>
  <si>
    <t>MRI Brain w/o &amp; w/ contrast - Other - Professional 26</t>
  </si>
  <si>
    <t>MRI Brain w/o &amp; w/ contrast - Other - Technical TC</t>
  </si>
  <si>
    <t>MRI Brain w/o &amp; w/ contrast - Other - Global</t>
  </si>
  <si>
    <t>MRI of Head (Orbit/Face/Neck) w/ contrast - Outpatient Hospital - Facility</t>
  </si>
  <si>
    <t>MRI of Head (Orbit/Face/Neck) w/ contrast - Outpatient Hospital - Professional 26</t>
  </si>
  <si>
    <t>MRI of Head (Orbit/Face/Neck) w/ contrast - Office - Professional 26</t>
  </si>
  <si>
    <t>MRI of Head (Orbit/Face/Neck) w/ contrast - Office - Technical TC</t>
  </si>
  <si>
    <t>MRI of Head (Orbit/Face/Neck) w/ contrast - Office - Global</t>
  </si>
  <si>
    <t>MRI of Head (Orbit/Face/Neck) w/ contrast - Other - Professional 26</t>
  </si>
  <si>
    <t>MRI of Head (Orbit/Face/Neck) w/ contrast - Other - Technical TC</t>
  </si>
  <si>
    <t>MRI of Head (Orbit/Face/Neck) w/ contrast - Other - Global</t>
  </si>
  <si>
    <t>MRI of Head (Orbit/Face/Neck) w/o contrast - Outpatient Hospital - Facility</t>
  </si>
  <si>
    <t>MRI of Head (Orbit/Face/Neck) w/o contrast - Outpatient Hospital - Professional 26</t>
  </si>
  <si>
    <t>MRI of Head (Orbit/Face/Neck) w/o contrast - Office - Professional 26</t>
  </si>
  <si>
    <t>MRI of Head (Orbit/Face/Neck) w/o contrast - Office - Technical TC</t>
  </si>
  <si>
    <t>MRI of Head (Orbit/Face/Neck) w/o contrast - Office - Global</t>
  </si>
  <si>
    <t>MRI of Head (Orbit/Face/Neck) w/o contrast - Other - Professional 26</t>
  </si>
  <si>
    <t>MRI of Head (Orbit/Face/Neck) w/o contrast - Other - Technical TC</t>
  </si>
  <si>
    <t>MRI of Head (Orbit/Face/Neck) w/o contrast - Other - Global</t>
  </si>
  <si>
    <t>MRI of Head (Orbit/Face/Neck) w/o &amp; w/ contrast - Outpatient Hospital - Facility</t>
  </si>
  <si>
    <t>MRI of Head (Orbit/Face/Neck) w/o &amp; w/ contrast - Outpatient Hospital - Professional 26</t>
  </si>
  <si>
    <t>MRI of Head (Orbit/Face/Neck) w/o &amp; w/ contrast - Office - Professional 26</t>
  </si>
  <si>
    <t>MRI of Head (Orbit/Face/Neck) w/o &amp; w/ contrast - Office - Technical TC</t>
  </si>
  <si>
    <t>MRI of Head (Orbit/Face/Neck) w/o &amp; w/ contrast - Office - Global</t>
  </si>
  <si>
    <t>MRI of Head (Orbit/Face/Neck) w/o &amp; w/ contrast - Other - Professional 26</t>
  </si>
  <si>
    <t>MRI of Head (Orbit/Face/Neck) w/o &amp; w/ contrast - Other - Technical TC</t>
  </si>
  <si>
    <t>MRI of Head (Orbit/Face/Neck) w/o &amp; w/ contrast - Other - Global</t>
  </si>
  <si>
    <t>MRI Neck Spine w/ contrast - Outpatient Hospital - Facility</t>
  </si>
  <si>
    <t>MRI Neck Spine w/ contrast - Outpatient Hospital - Professional 26</t>
  </si>
  <si>
    <t>MRI Neck Spine w/ contrast - Office - Professional 26</t>
  </si>
  <si>
    <t>MRI Neck Spine w/ contrast - Office - Technical TC</t>
  </si>
  <si>
    <t>MRI Neck Spine w/ contrast - Office - Global</t>
  </si>
  <si>
    <t>MRI Neck Spine w/ contrast - Other - Professional 26</t>
  </si>
  <si>
    <t>MRI Neck Spine w/ contrast - Other - Technical TC</t>
  </si>
  <si>
    <t>MRI Neck Spine w/ contrast - Other - Global</t>
  </si>
  <si>
    <t>MRI Neck Spine w/o contrast - Outpatient Hospital - Facility</t>
  </si>
  <si>
    <t>MRI Neck Spine w/o contrast - Outpatient Hospital - Professional 26</t>
  </si>
  <si>
    <t>MRI Neck Spine w/o contrast - Office - Professional 26</t>
  </si>
  <si>
    <t>MRI Neck Spine w/o contrast - Office - Technical TC</t>
  </si>
  <si>
    <t>MRI Neck Spine w/o contrast - Office - Global</t>
  </si>
  <si>
    <t>MRI Neck Spine w/o contrast - Other - Professional 26</t>
  </si>
  <si>
    <t>MRI Neck Spine w/o contrast - Other - Technical TC</t>
  </si>
  <si>
    <t>MRI Neck Spine w/o contrast - Other - Global</t>
  </si>
  <si>
    <t>MRI Neck Spine w/o &amp; w/ contrast - Outpatient Hospital - Facility</t>
  </si>
  <si>
    <t>MRI Neck Spine w/o &amp; w/ contrast - Outpatient Hospital - Professional 26</t>
  </si>
  <si>
    <t>MRI Neck Spine w/o &amp; w/ contrast - Office - Professional 26</t>
  </si>
  <si>
    <t>MRI Neck Spine w/o &amp; w/ contrast - Office - Technical TC</t>
  </si>
  <si>
    <t>MRI Neck Spine w/o &amp; w/ contrast - Office - Global</t>
  </si>
  <si>
    <t>MRI Neck Spine w/o &amp; w/ contrast - Other - Professional 26</t>
  </si>
  <si>
    <t>MRI Neck Spine w/o &amp; w/ contrast - Other - Technical TC</t>
  </si>
  <si>
    <t>MRI Neck Spine w/o &amp; w/ contrast - Other - Global</t>
  </si>
  <si>
    <t>MRI Spine w/o contrast - Outpatient Hospital - Facility</t>
  </si>
  <si>
    <t>MRI Spine w/o contrast - Outpatient Hospital - Professional 26</t>
  </si>
  <si>
    <t>MRI Spine w/o contrast - Office - Professional 26</t>
  </si>
  <si>
    <t>MRI Spine w/o contrast - Office - Technical TC</t>
  </si>
  <si>
    <t>MRI Spine w/o contrast - Office - Global</t>
  </si>
  <si>
    <t>MRI Spine w/o contrast - Other - Professional 26</t>
  </si>
  <si>
    <t>MRI Spine w/o contrast - Other - Technical TC</t>
  </si>
  <si>
    <t>MRI Spine w/o contrast - Other - Global</t>
  </si>
  <si>
    <t>MRI Spine w/ contrast - Outpatient Hospital - Facility</t>
  </si>
  <si>
    <t>MRI Spine w/ contrast - Outpatient Hospital - Professional 26</t>
  </si>
  <si>
    <t>MRI Spine w/ contrast - Office - Professional 26</t>
  </si>
  <si>
    <t>MRI Spine w/ contrast - Office - Technical TC</t>
  </si>
  <si>
    <t>MRI Spine w/ contrast - Office - Global</t>
  </si>
  <si>
    <t>MRI Spine w/ contrast - Other - Professional 26</t>
  </si>
  <si>
    <t>MRI Spine w/ contrast - Other - Technical TC</t>
  </si>
  <si>
    <t>MRI Spine w/ contrast - Other - Global</t>
  </si>
  <si>
    <t>MRI Spine w/o &amp; w/ contrast - Outpatient Hospital - Facility</t>
  </si>
  <si>
    <t>MRI Spine w/o &amp; w/ contrast - Outpatient Hospital - Professional 26</t>
  </si>
  <si>
    <t>MRI Spine w/o &amp; w/ contrast - Office - Professional 26</t>
  </si>
  <si>
    <t>MRI Spine w/o &amp; w/ contrast - Office - Technical TC</t>
  </si>
  <si>
    <t>MRI Spine w/o &amp; w/ contrast - Office - Global</t>
  </si>
  <si>
    <t>MRI Spine w/o &amp; w/ contrast - Other - Professional 26</t>
  </si>
  <si>
    <t>MRI Spine w/o &amp; w/ contrast - Other - Technical TC</t>
  </si>
  <si>
    <t>MRI Spine w/o &amp; w/ contrast - Other - Global</t>
  </si>
  <si>
    <t>MRI Lumbar Spine w/ contrast - Outpatient Hospital - Facility</t>
  </si>
  <si>
    <t>MRI Lumbar Spine w/ contrast - Outpatient Hospital - Professional 26</t>
  </si>
  <si>
    <t>MRI Lumbar Spine w/ contrast - Office - Professional 26</t>
  </si>
  <si>
    <t>MRI Lumbar Spine w/ contrast - Office - Technical TC</t>
  </si>
  <si>
    <t>MRI Lumbar Spine w/ contrast - Office - Global</t>
  </si>
  <si>
    <t>MRI Lumbar Spine w/ contrast - Other - Professional 26</t>
  </si>
  <si>
    <t>MRI Lumbar Spine w/ contrast - Other - Technical TC</t>
  </si>
  <si>
    <t>MRI Lumbar Spine w/ contrast - Other - Global</t>
  </si>
  <si>
    <t>MRI Lumbar Spine w/o contrast - Outpatient Hospital - Facility</t>
  </si>
  <si>
    <t>MRI Lumbar Spine w/o contrast - Outpatient Hospital - Professional 26</t>
  </si>
  <si>
    <t>MRI Lumbar Spine w/o contrast - Office - Professional 26</t>
  </si>
  <si>
    <t>MRI Lumbar Spine w/o contrast - Office - Technical TC</t>
  </si>
  <si>
    <t>MRI Lumbar Spine w/o contrast - Office - Global</t>
  </si>
  <si>
    <t>MRI Lumbar Spine w/o contrast - Other - Professional 26</t>
  </si>
  <si>
    <t>MRI Lumbar Spine w/o contrast - Other - Technical TC</t>
  </si>
  <si>
    <t>MRI Lumbar Spine w/o contrast - Other - Global</t>
  </si>
  <si>
    <t>MRI Lumbar Spine w/o &amp; w/ contrast - Outpatient Hospital - Facility</t>
  </si>
  <si>
    <t>MRI Lumbar Spine w/o &amp; w/ contrast - Outpatient Hospital - Professional 26</t>
  </si>
  <si>
    <t>MRI Lumbar Spine w/o &amp; w/ contrast - Office - Professional 26</t>
  </si>
  <si>
    <t>MRI Lumbar Spine w/o &amp; w/ contrast - Office - Technical TC</t>
  </si>
  <si>
    <t>MRI Lumbar Spine w/o &amp; w/ contrast - Office - Global</t>
  </si>
  <si>
    <t>MRI Lumbar Spine w/o &amp; w/ contrast - Other - Professional 26</t>
  </si>
  <si>
    <t>MRI Lumbar Spine w/o &amp; w/ contrast - Other - Technical TC</t>
  </si>
  <si>
    <t>MRI Lumbar Spine w/o &amp; w/ contrast - Other - Global</t>
  </si>
  <si>
    <t>MRI Lower Limb w/o contrast - Outpatient Hospital - Facility</t>
  </si>
  <si>
    <t>MRI Lower Limb w/o contrast - Outpatient Hospital - Professional 26</t>
  </si>
  <si>
    <t>MRI Lower Limb w/o contrast - Office - Professional 26</t>
  </si>
  <si>
    <t>MRI Lower Limb w/o contrast - Office - Technical TC</t>
  </si>
  <si>
    <t>MRI Lower Limb w/o contrast - Office - Global</t>
  </si>
  <si>
    <t>MRI Lower Limb w/o contrast - Other - Professional 26</t>
  </si>
  <si>
    <t>MRI Lower Limb w/o contrast - Other - Technical TC</t>
  </si>
  <si>
    <t>MRI Lower Limb w/o contrast - Other - Global</t>
  </si>
  <si>
    <t>MRI Lower Limb w/ contrast - Outpatient Hospital - Facility</t>
  </si>
  <si>
    <t>MRI Lower Limb w/ contrast - Outpatient Hospital - Professional 26</t>
  </si>
  <si>
    <t>MRI Lower Limb w/ contrast - Office - Professional 26</t>
  </si>
  <si>
    <t>MRI Lower Limb w/ contrast - Office - Technical TC</t>
  </si>
  <si>
    <t>MRI Lower Limb w/ contrast - Office - Global</t>
  </si>
  <si>
    <t>MRI Lower Limb w/ contrast - Other - Professional 26</t>
  </si>
  <si>
    <t>MRI Lower Limb w/ contrast - Other - Technical TC</t>
  </si>
  <si>
    <t>MRI Lower Limb w/ contrast - Other - Global</t>
  </si>
  <si>
    <t>MRI Lower Limb w/o &amp; w/ contrast - Outpatient Hospital - Facility</t>
  </si>
  <si>
    <t>MRI Lower Limb w/o &amp; w/ contrast - Outpatient Hospital - Professional 26</t>
  </si>
  <si>
    <t>MRI Lower Limb w/o &amp; w/ contrast - Office - Professional 26</t>
  </si>
  <si>
    <t>MRI Lower Limb w/o &amp; w/ contrast - Office - Technical TC</t>
  </si>
  <si>
    <t>MRI Lower Limb w/o &amp; w/ contrast - Office - Global</t>
  </si>
  <si>
    <t>MRI Lower Limb w/o &amp; w/ contrast - Other - Professional 26</t>
  </si>
  <si>
    <t>MRI Lower Limb w/o &amp; w/ contrast - Other - Technical TC</t>
  </si>
  <si>
    <t>MRI Lower Limb w/o &amp; w/ contrast - Other - Global</t>
  </si>
  <si>
    <t>MRI Upper Limb (Other Than Joint) w/o contrast - Outpatient Hospital - Facility</t>
  </si>
  <si>
    <t>MRI Upper Limb (Other Than Joint) w/o contrast - Outpatient Hospital - Professional 26</t>
  </si>
  <si>
    <t>MRI Upper Limb (Other Than Joint) w/o contrast - Office - Professional 26</t>
  </si>
  <si>
    <t>MRI Upper Limb (Other Than Joint) w/o contrast - Office - Technical TC</t>
  </si>
  <si>
    <t>MRI Upper Limb (Other Than Joint) w/o contrast - Office - Global</t>
  </si>
  <si>
    <t>MRI Upper Limb (Other Than Joint) w/o contrast - Other - Professional 26</t>
  </si>
  <si>
    <t>MRI Upper Limb (Other Than Joint) w/o contrast - Other - Technical TC</t>
  </si>
  <si>
    <t>MRI Upper Limb (Other Than Joint) w/o contrast - Other - Global</t>
  </si>
  <si>
    <t>MRI Upper Limb (Other Than Joint) w/ contrast - Outpatient Hospital - Facility</t>
  </si>
  <si>
    <t>MRI Upper Limb (Other Than Joint) w/ contrast - Outpatient Hospital - Professional 26</t>
  </si>
  <si>
    <t>MRI Upper Limb (Other Than Joint) w/ contrast - Office - Professional 26</t>
  </si>
  <si>
    <t>MRI Upper Limb (Other Than Joint) w/ contrast - Office - Technical TC</t>
  </si>
  <si>
    <t>MRI Upper Limb (Other Than Joint) w/ contrast - Office - Global</t>
  </si>
  <si>
    <t>MRI Upper Limb (Other Than Joint) w/ contrast - Other - Professional 26</t>
  </si>
  <si>
    <t>MRI Upper Limb (Other Than Joint) w/ contrast - Other - Technical TC</t>
  </si>
  <si>
    <t>MRI Upper Limb (Other Than Joint) w/ contrast - Other - Global</t>
  </si>
  <si>
    <t>MRI Lower Limb with Joint  w/ contrast - Outpatient Hospital - Facility</t>
  </si>
  <si>
    <t>MRI Lower Limb with Joint  w/ contrast - Outpatient Hospital - Professional 26</t>
  </si>
  <si>
    <t>MRI Lower Limb with Joint  w/ contrast - Office - Professional 26</t>
  </si>
  <si>
    <t>MRI Lower Limb with Joint  w/ contrast - Office - Technical TC</t>
  </si>
  <si>
    <t>MRI Lower Limb with Joint  w/ contrast - Office - Global</t>
  </si>
  <si>
    <t>MRI Lower Limb with Joint  w/ contrast - Other - Professional 26</t>
  </si>
  <si>
    <t>MRI Lower Limb with Joint  w/ contrast - Other - Technical TC</t>
  </si>
  <si>
    <t>MRI Lower Limb with Joint  w/ contrast - Other - Global</t>
  </si>
  <si>
    <t>MRI Lower Limb with Joint  w/o &amp; w/ contrast - Outpatient Hospital - Facility</t>
  </si>
  <si>
    <t>MRI Lower Limb with Joint  w/o &amp; w/ contrast - Outpatient Hospital - Professional 26</t>
  </si>
  <si>
    <t>MRI Lower Limb with Joint  w/o &amp; w/ contrast - Office - Professional 26</t>
  </si>
  <si>
    <t>MRI Lower Limb with Joint  w/o &amp; w/ contrast - Office - Technical TC</t>
  </si>
  <si>
    <t>MRI Lower Limb with Joint  w/o &amp; w/ contrast - Office - Global</t>
  </si>
  <si>
    <t>MRI Lower Limb with Joint  w/o &amp; w/ contrast - Other - Professional 26</t>
  </si>
  <si>
    <t>MRI Lower Limb with Joint  w/o &amp; w/ contrast - Other - Technical TC</t>
  </si>
  <si>
    <t>MRI Lower Limb with Joint  w/o &amp; w/ contrast - Other - Global</t>
  </si>
  <si>
    <t>MRI Upper Limb Joint w/o contrast - Outpatient Hospital - Facility</t>
  </si>
  <si>
    <t>MRI Upper Limb Joint w/o contrast - Outpatient Hospital - Professional 26</t>
  </si>
  <si>
    <t>MRI Upper Limb Joint w/o contrast - Office - Professional 26</t>
  </si>
  <si>
    <t>MRI Upper Limb Joint w/o contrast - Office - Technical TC</t>
  </si>
  <si>
    <t>MRI Upper Limb Joint w/o contrast - Office - Global</t>
  </si>
  <si>
    <t>MRI Upper Limb Joint w/o contrast - Other - Professional 26</t>
  </si>
  <si>
    <t>MRI Upper Limb Joint w/o contrast - Other - Technical TC</t>
  </si>
  <si>
    <t>MRI Upper Limb Joint w/o contrast - Other - Global</t>
  </si>
  <si>
    <t>MRI Upper Limb Joint w/ contrast - Outpatient Hospital - Facility</t>
  </si>
  <si>
    <t>MRI Upper Limb Joint w/ contrast - Outpatient Hospital - Professional 26</t>
  </si>
  <si>
    <t>MRI Upper Limb Joint w/ contrast - Office - Professional 26</t>
  </si>
  <si>
    <t>MRI Upper Limb Joint w/ contrast - Office - Technical TC</t>
  </si>
  <si>
    <t>MRI Upper Limb Joint w/ contrast - Office - Global</t>
  </si>
  <si>
    <t>MRI Upper Limb Joint w/ contrast - Other - Professional 26</t>
  </si>
  <si>
    <t>MRI Upper Limb Joint w/ contrast - Other - Technical TC</t>
  </si>
  <si>
    <t>MRI Upper Limb Joint w/ contrast - Other - Global</t>
  </si>
  <si>
    <t>MRI Upper Limb Joint w/o &amp; w/ contrast - Outpatient Hospital - Facility</t>
  </si>
  <si>
    <t>MRI Upper Limb Joint w/o &amp; w/ contrast - Outpatient Hospital - Professional 26</t>
  </si>
  <si>
    <t>MRI Upper Limb Joint w/o &amp; w/ contrast - Office - Professional 26</t>
  </si>
  <si>
    <t>MRI Upper Limb Joint w/o &amp; w/ contrast - Office - Technical TC</t>
  </si>
  <si>
    <t>MRI Upper Limb Joint w/o &amp; w/ contrast - Office - Global</t>
  </si>
  <si>
    <t>MRI Upper Limb Joint w/o &amp; w/ contrast - Other - Professional 26</t>
  </si>
  <si>
    <t>MRI Upper Limb Joint w/o &amp; w/ contrast - Other - Technical TC</t>
  </si>
  <si>
    <t>MRI Upper Limb Joint w/o &amp; w/ contrast - Other - Global</t>
  </si>
  <si>
    <t>MRI Abdomen w/o contrast - Outpatient Hospital - Facility</t>
  </si>
  <si>
    <t>MRI Abdomen w/o contrast - Outpatient Hospital - Professional 26</t>
  </si>
  <si>
    <t>MRI Abdomen w/o contrast - Office - Professional 26</t>
  </si>
  <si>
    <t>MRI Abdomen w/o contrast - Office - Technical TC</t>
  </si>
  <si>
    <t>MRI Abdomen w/o contrast - Office - Global</t>
  </si>
  <si>
    <t>MRI Abdomen w/o contrast - Other - Professional 26</t>
  </si>
  <si>
    <t>MRI Abdomen w/o contrast - Other - Technical TC</t>
  </si>
  <si>
    <t>MRI Abdomen w/o contrast - Other - Global</t>
  </si>
  <si>
    <t>MRI Abdomen w/ contrast - Outpatient Hospital - Facility</t>
  </si>
  <si>
    <t>MRI Abdomen w/ contrast - Outpatient Hospital - Professional 26</t>
  </si>
  <si>
    <t>MRI Abdomen w/ contrast - Office - Professional 26</t>
  </si>
  <si>
    <t>MRI Abdomen w/ contrast - Office - Technical TC</t>
  </si>
  <si>
    <t>MRI Abdomen w/ contrast - Office - Global</t>
  </si>
  <si>
    <t>MRI Abdomen w/ contrast - Other - Professional 26</t>
  </si>
  <si>
    <t>MRI Abdomen w/ contrast - Other - Technical TC</t>
  </si>
  <si>
    <t>MRI Abdomen w/ contrast - Other - Global</t>
  </si>
  <si>
    <t>MRI Abdomen w/o &amp; w/ contrast - Outpatient Hospital - Facility</t>
  </si>
  <si>
    <t>MRI Abdomen w/o &amp; w/ contrast - Outpatient Hospital - Professional 26</t>
  </si>
  <si>
    <t>MRI Abdomen w/o &amp; w/ contrast - Office - Professional 26</t>
  </si>
  <si>
    <t>MRI Abdomen w/o &amp; w/ contrast - Office - Technical TC</t>
  </si>
  <si>
    <t>MRI Abdomen w/o &amp; w/ contrast - Office - Global</t>
  </si>
  <si>
    <t>MRI Abdomen w/o &amp; w/ contrast - Other - Professional 26</t>
  </si>
  <si>
    <t>MRI Abdomen w/o &amp; w/ contrast - Other - Technical TC</t>
  </si>
  <si>
    <t>MRI Abdomen w/o &amp; w/ contrast - Other - Global</t>
  </si>
  <si>
    <t>MRI One Breast - Outpatient Hospital - Facility</t>
  </si>
  <si>
    <t>MRI One Breast - Outpatient Hospital - Professional 26</t>
  </si>
  <si>
    <t>MRI One Breast - Office - Professional 26</t>
  </si>
  <si>
    <t>MRI One Breast - Office - Technical TC</t>
  </si>
  <si>
    <t>MRI One Breast - Office - Global</t>
  </si>
  <si>
    <t>MRI One Breast - Other - Professional 26</t>
  </si>
  <si>
    <t>MRI One Breast - Other - Technical TC</t>
  </si>
  <si>
    <t>MRI One Breast - Other - Global</t>
  </si>
  <si>
    <t>MRI Both Breasts - Outpatient Hospital - Facility</t>
  </si>
  <si>
    <t>MRI Both Breasts - Outpatient Hospital - Professional 26</t>
  </si>
  <si>
    <t>MRI Both Breasts - Office - Professional 26</t>
  </si>
  <si>
    <t>MRI Both Breasts - Office - Technical TC</t>
  </si>
  <si>
    <t>MRI Both Breasts - Office - Global</t>
  </si>
  <si>
    <t>MRI Both Breasts - Other - Professional 26</t>
  </si>
  <si>
    <t>MRI Both Breasts - Other - Technical TC</t>
  </si>
  <si>
    <t>MRI Both Breasts - Other - Global</t>
  </si>
  <si>
    <t>MRI Pelvis w/o contrast - Outpatient Hospital - Facility</t>
  </si>
  <si>
    <t>MRI Pelvis w/o contrast - Outpatient Hospital - Professional 26</t>
  </si>
  <si>
    <t>MRI Pelvis w/o contrast - Office - Professional 26</t>
  </si>
  <si>
    <t>MRI Pelvis w/o contrast - Office - Technical TC</t>
  </si>
  <si>
    <t>MRI Pelvis w/o contrast - Office - Global</t>
  </si>
  <si>
    <t>MRI Pelvis w/o contrast - Other - Professional 26</t>
  </si>
  <si>
    <t>MRI Pelvis w/o contrast - Other - Technical TC</t>
  </si>
  <si>
    <t>MRI Pelvis w/o contrast - Other - Global</t>
  </si>
  <si>
    <t>MRI Pelvis w/ contrast - Outpatient Hospital - Facility</t>
  </si>
  <si>
    <t>MRI Pelvis w/ contrast - Outpatient Hospital - Professional 26</t>
  </si>
  <si>
    <t>MRI Pelvis w/ contrast - Office - Professional 26</t>
  </si>
  <si>
    <t>MRI Pelvis w/ contrast - Office - Technical TC</t>
  </si>
  <si>
    <t>MRI Pelvis w/ contrast - Office - Global</t>
  </si>
  <si>
    <t>MRI Pelvis w/ contrast - Other - Professional 26</t>
  </si>
  <si>
    <t>MRI Pelvis w/ contrast - Other - Technical TC</t>
  </si>
  <si>
    <t>MRI Pelvis w/ contrast - Other - Global</t>
  </si>
  <si>
    <t>MRI Pelvis w/o &amp; w/ contrast - Outpatient Hospital - Facility</t>
  </si>
  <si>
    <t>MRI Pelvis w/o &amp; w/ contrast - Outpatient Hospital - Professional 26</t>
  </si>
  <si>
    <t>MRI Pelvis w/o &amp; w/ contrast - Office - Professional 26</t>
  </si>
  <si>
    <t>MRI Pelvis w/o &amp; w/ contrast - Office - Technical TC</t>
  </si>
  <si>
    <t>MRI Pelvis w/o &amp; w/ contrast - Office - Global</t>
  </si>
  <si>
    <t>MRI Pelvis w/o &amp; w/ contrast - Other - Professional 26</t>
  </si>
  <si>
    <t>MRI Pelvis w/o &amp; w/ contrast - Other - Technical TC</t>
  </si>
  <si>
    <t>MRI Pelvis w/o &amp; w/ contrast - Other - Global</t>
  </si>
  <si>
    <t>Rule</t>
  </si>
  <si>
    <t xml:space="preserve">This document specifies the medical billing codes needed for reporting health care reimbursement rates under 28 TAC Chapter 21 Subchapter KK. The data collection rules are illustrated within the query instructions contained in this document. Issuers may use the template contained in the Data worksheet to submit data. </t>
  </si>
  <si>
    <t>Emergency Services</t>
  </si>
  <si>
    <t>ER-1</t>
  </si>
  <si>
    <t>Filter: Place of Service Emergency Room OR Outpatient Hospital</t>
  </si>
  <si>
    <t>Facility Claims</t>
  </si>
  <si>
    <t>Professional Claims</t>
  </si>
  <si>
    <t>Place of Service: Office</t>
  </si>
  <si>
    <t>Place of Service: all other, exclude outpatient hospital, inpatient hospital and office</t>
  </si>
  <si>
    <t>CPT modifier: Technical (TC)</t>
  </si>
  <si>
    <t>CPT modifier: Missing or null</t>
  </si>
  <si>
    <t>CPT modifier: 26</t>
  </si>
  <si>
    <t>Units of service = 1</t>
  </si>
  <si>
    <t>In- (IN) or Out (OON) -of-Network</t>
  </si>
  <si>
    <t>Bill type institution = Hospital  AND  Bill type classification = Outpatient</t>
  </si>
  <si>
    <t>Bill type institution = Hospital  AND  Bill type classification = Inpatient</t>
  </si>
  <si>
    <t>Bill type institution = special facility  AND  Bill type classification = ambulatory surgical center</t>
  </si>
  <si>
    <t>Place of Service: Inpatient Hospital</t>
  </si>
  <si>
    <t>Place of Service: Outpatient Hospital OR Ambulatory Surgical Center</t>
  </si>
  <si>
    <t xml:space="preserve">Place of Service: Outpatient Hospital </t>
  </si>
  <si>
    <t>CPT/ HCPCS Codes</t>
  </si>
  <si>
    <t>OP-2c</t>
  </si>
  <si>
    <t>Emergency department visit, self limited or minor problem</t>
  </si>
  <si>
    <t>Emergency department visit, low to moderately severe problem</t>
  </si>
  <si>
    <t>Emergency department visit, moderately severe problem</t>
  </si>
  <si>
    <t>Emergency department visit, problem of high severity</t>
  </si>
  <si>
    <t>Emergency department visit, problem with significant threat to life or function</t>
  </si>
  <si>
    <t>99281</t>
  </si>
  <si>
    <t>99282</t>
  </si>
  <si>
    <t>99283</t>
  </si>
  <si>
    <t>99284</t>
  </si>
  <si>
    <t>99285</t>
  </si>
  <si>
    <t xml:space="preserve">42825, 42826 </t>
  </si>
  <si>
    <t>42820, 42821</t>
  </si>
  <si>
    <t>OP-3c</t>
  </si>
  <si>
    <t>CPT modifier: 90</t>
  </si>
  <si>
    <t>OF-3</t>
  </si>
  <si>
    <t>350, 352</t>
  </si>
  <si>
    <t>615</t>
  </si>
  <si>
    <t>610, 612</t>
  </si>
  <si>
    <t>Laminectomy - Facility - Hospital Outpatient</t>
  </si>
  <si>
    <t>Laminectomy - Facility - ASC</t>
  </si>
  <si>
    <t>Preventive Medicine Visit, New Patient, Infant</t>
  </si>
  <si>
    <t>Preventive Medicine Visit, Established Patient, Age 5-11</t>
  </si>
  <si>
    <t>Preventive Medicine Visit, Established Patient, Age 12-17</t>
  </si>
  <si>
    <t>Preventive Medicine Visit, Established Patient, Age 18-39</t>
  </si>
  <si>
    <t>Preventive Medicine Visit, Established Patient, Age 40-64</t>
  </si>
  <si>
    <t>Preventive Medicine Visit, New Patient, Age 40-64</t>
  </si>
  <si>
    <t>Preventive Medicine Visit, New Patient, Age 18-39</t>
  </si>
  <si>
    <t>Preventive Medicine Visit, New Patient, Age 12-17</t>
  </si>
  <si>
    <t>Preventive Medicine Visit, New Patient, Age 5-11</t>
  </si>
  <si>
    <t xml:space="preserve">Preventive Medicine Visit, New Patient, Age 1-4 </t>
  </si>
  <si>
    <t>Tympanostomy - Facility - Hospital Outpatient</t>
  </si>
  <si>
    <t>Tympanostomy - Facility - ASC</t>
  </si>
  <si>
    <t>69433, 69436</t>
  </si>
  <si>
    <t>27405, 27407, 27409, 29888</t>
  </si>
  <si>
    <t>01960, 01967</t>
  </si>
  <si>
    <t>00840, 00846, 00944</t>
  </si>
  <si>
    <t>93452, 93458, 93459</t>
  </si>
  <si>
    <t>93451, 93456, 93457</t>
  </si>
  <si>
    <t>93453, 93460, 93461, 93454, 93455</t>
  </si>
  <si>
    <t>Scr c/v cyto, thinlayer, rescr 3</t>
  </si>
  <si>
    <t>Scr c/v cyto, thinlayer, rescr 2</t>
  </si>
  <si>
    <t>Scr c/v cyto, thinlayer, rescr 1</t>
  </si>
  <si>
    <t>Scr c/v cyto, autosys and md</t>
  </si>
  <si>
    <t>Cytopathology for Pap Smear 4</t>
  </si>
  <si>
    <t>Place of Service:  Office or Rural Health Clinic</t>
  </si>
  <si>
    <t>Place of Service:  Independent Lab</t>
  </si>
  <si>
    <t>Preventive Medicine Visit, Established Patient, Infant</t>
  </si>
  <si>
    <t>C-Section - Inpatient Facility</t>
  </si>
  <si>
    <t>Vaginal Delivery w/o CC - Inpatient Facility</t>
  </si>
  <si>
    <t>Hip Replacement - Inpatient Facility</t>
  </si>
  <si>
    <t>Knee Replacement - Inpatient Facility</t>
  </si>
  <si>
    <t>Laminectomy - Inpatient Facility</t>
  </si>
  <si>
    <t>Inguinal Hernia Repair, Unilateral - Inpatient Facility</t>
  </si>
  <si>
    <t>Inguinal Hernia Repair, Bilateral - Inpatient Facility</t>
  </si>
  <si>
    <t>Laparoscopic Cholecystectomy - Inpatient Facility</t>
  </si>
  <si>
    <t>Appendectomy - Inpatient Facility</t>
  </si>
  <si>
    <t>Hysterectomy (Radical) - Inpatient Facility</t>
  </si>
  <si>
    <t>Number of Discharges</t>
  </si>
  <si>
    <t xml:space="preserve">Vaginal Delivery w/o CC </t>
  </si>
  <si>
    <t xml:space="preserve">Hysterectomy (Radical) </t>
  </si>
  <si>
    <t xml:space="preserve">Hip Replacement </t>
  </si>
  <si>
    <t xml:space="preserve">Knee Replacement </t>
  </si>
  <si>
    <t xml:space="preserve">Laminectomy </t>
  </si>
  <si>
    <t xml:space="preserve">Inguinal Hernia Repair </t>
  </si>
  <si>
    <t xml:space="preserve">Laparoscopic Cholecystectomy </t>
  </si>
  <si>
    <t xml:space="preserve">Appendectomy </t>
  </si>
  <si>
    <t xml:space="preserve">Tonsillectomy </t>
  </si>
  <si>
    <t xml:space="preserve">Adenoidectomy </t>
  </si>
  <si>
    <t xml:space="preserve">Tonsillectomy &amp; Adenoidectomy </t>
  </si>
  <si>
    <t xml:space="preserve">Tympanostomy </t>
  </si>
  <si>
    <t xml:space="preserve">Colonoscopy </t>
  </si>
  <si>
    <t xml:space="preserve">Upper GI Endoscopy </t>
  </si>
  <si>
    <t xml:space="preserve">Upper and Lower GI Endoscopy </t>
  </si>
  <si>
    <t xml:space="preserve">ACL Repair </t>
  </si>
  <si>
    <t xml:space="preserve">Rotator Cuff Repair </t>
  </si>
  <si>
    <t xml:space="preserve">CT Abdomen &amp; Pelvis w/o contrast </t>
  </si>
  <si>
    <t xml:space="preserve">CT Abdomen &amp; Pelvis w/ contrast </t>
  </si>
  <si>
    <t xml:space="preserve">CT Abdomen &amp; Pelvis w/o &amp; w/ contrast </t>
  </si>
  <si>
    <t xml:space="preserve">CT Scan Abdomen w/o contrast </t>
  </si>
  <si>
    <t xml:space="preserve">CT Scan Abdomen w/ contrast </t>
  </si>
  <si>
    <t xml:space="preserve">CT Scan Abdomen w/o &amp; w/ contrast </t>
  </si>
  <si>
    <t xml:space="preserve">CT Scan Pelvis w/o contrast </t>
  </si>
  <si>
    <t xml:space="preserve">CT Scan Pelvis w/o &amp; w/ contrast </t>
  </si>
  <si>
    <t xml:space="preserve">CT Scan Head/Brain w/o contrast </t>
  </si>
  <si>
    <t xml:space="preserve">CT Scan Head/Brain w/ contrast </t>
  </si>
  <si>
    <t xml:space="preserve">CT Scan Head/Brain w/o &amp; w/ contrast </t>
  </si>
  <si>
    <t xml:space="preserve">CT Scan of Mouth, Jaw, and Neck w/o contrast </t>
  </si>
  <si>
    <t xml:space="preserve">CT Scan of Mouth, Jaw, and Neck w/ contrast </t>
  </si>
  <si>
    <t xml:space="preserve">CT Scan of Mouth, Jaw, and Neck w/o &amp; w/ contrast </t>
  </si>
  <si>
    <t xml:space="preserve">CT Scan Chest w/o contrast </t>
  </si>
  <si>
    <t xml:space="preserve">CT Scan Chest w/ contrast </t>
  </si>
  <si>
    <t xml:space="preserve">CT Scan of Lumbar Lower Spine w/o contrast </t>
  </si>
  <si>
    <t xml:space="preserve">CT Scan of Lumbar Lower Spine w/ contrast </t>
  </si>
  <si>
    <t xml:space="preserve">CT Scan of Lumbar Lower Spine w/o &amp; w/ contrast </t>
  </si>
  <si>
    <t xml:space="preserve">MRI Brain w/o contrast </t>
  </si>
  <si>
    <t xml:space="preserve">MRI Brain w/ contrast </t>
  </si>
  <si>
    <t xml:space="preserve">MRI Brain w/o &amp; w/ contrast </t>
  </si>
  <si>
    <t xml:space="preserve">MRI of Head (Orbit/Face/Neck) w/o contrast </t>
  </si>
  <si>
    <t xml:space="preserve">MRI of Head (Orbit/Face/Neck) w/ contrast </t>
  </si>
  <si>
    <t xml:space="preserve">MRI of Head (Orbit/Face/Neck) w/o &amp; w/ contrast </t>
  </si>
  <si>
    <t xml:space="preserve">MRI Neck Spine w/o contrast </t>
  </si>
  <si>
    <t xml:space="preserve">MRI Neck Spine w/ contrast </t>
  </si>
  <si>
    <t xml:space="preserve">MRI Neck Spine w/o &amp; w/ contrast </t>
  </si>
  <si>
    <t xml:space="preserve">MRI Spine w/o contrast </t>
  </si>
  <si>
    <t xml:space="preserve">MRI Spine w/ contrast </t>
  </si>
  <si>
    <t xml:space="preserve">MRI Spine w/o &amp; w/ contrast </t>
  </si>
  <si>
    <t xml:space="preserve">MRI Lumbar Spine w/o contrast </t>
  </si>
  <si>
    <t xml:space="preserve">MRI Lumbar Spine w/ contrast </t>
  </si>
  <si>
    <t xml:space="preserve">MRI Lumbar Spine w/o &amp; w/ contrast </t>
  </si>
  <si>
    <t xml:space="preserve">MRI Lower Limb w/o contrast </t>
  </si>
  <si>
    <t xml:space="preserve">MRI Lower Limb w/ contrast </t>
  </si>
  <si>
    <t xml:space="preserve">MRI Lower Limb w/o &amp; w/ contrast </t>
  </si>
  <si>
    <t xml:space="preserve">MRI Upper Limb (Other Than Joint) w/o contrast </t>
  </si>
  <si>
    <t xml:space="preserve">MRI Upper Limb (Other Than Joint) w/ contrast </t>
  </si>
  <si>
    <t xml:space="preserve">MRI Lower Limb with Joint  w/ contrast </t>
  </si>
  <si>
    <t xml:space="preserve">MRI Lower Limb with Joint  w/o &amp; w/ contrast </t>
  </si>
  <si>
    <t xml:space="preserve">MRI Upper Limb Joint w/o contrast </t>
  </si>
  <si>
    <t xml:space="preserve">MRI Upper Limb Joint w/ contrast </t>
  </si>
  <si>
    <t xml:space="preserve">MRI Upper Limb Joint w/o &amp; w/ contrast </t>
  </si>
  <si>
    <t xml:space="preserve">MRI Abdomen w/o contrast </t>
  </si>
  <si>
    <t xml:space="preserve">MRI Abdomen w/ contrast </t>
  </si>
  <si>
    <t xml:space="preserve">MRI Abdomen w/o &amp; w/ contrast </t>
  </si>
  <si>
    <t xml:space="preserve">MRI One Breast </t>
  </si>
  <si>
    <t xml:space="preserve">MRI Both Breasts </t>
  </si>
  <si>
    <t xml:space="preserve">MRI Pelvis w/o contrast </t>
  </si>
  <si>
    <t xml:space="preserve">MRI Pelvis w/ contrast </t>
  </si>
  <si>
    <t xml:space="preserve">MRI Pelvis w/o &amp; w/ contrast </t>
  </si>
  <si>
    <t>C-Section</t>
  </si>
  <si>
    <t>Office or Outpatient Visit, New Patient, Level 2, 20 minutes</t>
  </si>
  <si>
    <t>Office or Outpatient Visit, New Patient, Level 3, 30 minutes</t>
  </si>
  <si>
    <t>Office or Outpatient Visit, New Patient, Level 4, 45 minutes</t>
  </si>
  <si>
    <t>Office or Outpatient Visit, New Patient, Level 5, 60 minutes</t>
  </si>
  <si>
    <t>Office or Outpatient Visit, Established Patient, Level 1, 5 minutes</t>
  </si>
  <si>
    <t>Office or Outpatient Visit, Established Patient, Level 2, 10 minutes</t>
  </si>
  <si>
    <t>Office or Outpatient Visit, Established Patient, Level 3, 15 minutes</t>
  </si>
  <si>
    <t>Office or Outpatient Visit, Established Patient, Level 4, 25 minutes</t>
  </si>
  <si>
    <t>Office or Outpatient Visit, Established Patient, Level 5, 40 minutes</t>
  </si>
  <si>
    <t>Office Consultation, New or Established Patient, Level 1, 15 minutes</t>
  </si>
  <si>
    <t>Office Consultation, New or Established Patient, Level 2, 30 minutes</t>
  </si>
  <si>
    <t>Office Consultation, New or Established Patient, Level 3, 40 minutes</t>
  </si>
  <si>
    <t>Office Consultation, New or Established Patient, Level 4, 60 minutes</t>
  </si>
  <si>
    <t>Preventive Medicine Visit, Established Patient, Age 1-4</t>
  </si>
  <si>
    <t>Treatment Event</t>
  </si>
  <si>
    <t>Data Component Description</t>
  </si>
  <si>
    <t>Data Identifier</t>
  </si>
  <si>
    <t>Inpatient</t>
  </si>
  <si>
    <t>Inpatient or Outpatient</t>
  </si>
  <si>
    <t>Outpatient</t>
  </si>
  <si>
    <t>ER Visit</t>
  </si>
  <si>
    <t>Office Visit</t>
  </si>
  <si>
    <t>IP-2</t>
  </si>
  <si>
    <t xml:space="preserve">Coronary Bypass w/PTCA w/o Cardiac Catheterization </t>
  </si>
  <si>
    <t>Coronary Bypass w/PTCA w/o Cardiac Catheterization - Inpatient Facility</t>
  </si>
  <si>
    <t>Inpatient Facility</t>
  </si>
  <si>
    <t>Inpatient Surgeon</t>
  </si>
  <si>
    <t>Inpatient Anesthesiology</t>
  </si>
  <si>
    <t>Inpatient Assistant Surgeon</t>
  </si>
  <si>
    <t>Inpatient Pathology</t>
  </si>
  <si>
    <t>Outpatient Hospital Facility</t>
  </si>
  <si>
    <t>Outpatient ASC Facility</t>
  </si>
  <si>
    <t>Outpatient Hospital Facility w/Secondary Target Codes</t>
  </si>
  <si>
    <t>Outpatient ASC Facility w/Secondary Target Codes</t>
  </si>
  <si>
    <t>Outpatient Hospital Facility w/Exclusion Target Codes</t>
  </si>
  <si>
    <t>Outpatient ASC Facility w/Exclusion Target Codes</t>
  </si>
  <si>
    <t>Outpatient Surgeon</t>
  </si>
  <si>
    <t>Outpatient Surgeon w/Secondary Target Codes</t>
  </si>
  <si>
    <t>Outpatient Surgeon w/Exclusion Target Codes</t>
  </si>
  <si>
    <t>Outpatient Anesthesiology</t>
  </si>
  <si>
    <t>Outpatient Anesthesiology w/Secondary Target Codes</t>
  </si>
  <si>
    <t>Outpatient Anesthesiology w/Exclusion Target Codes</t>
  </si>
  <si>
    <t>Outpatient Assistant Surgeon</t>
  </si>
  <si>
    <t>Category</t>
  </si>
  <si>
    <t>Laminectomy - Inpatient Surgeon</t>
  </si>
  <si>
    <t>Laminectomy - Inpatient Anesthesia</t>
  </si>
  <si>
    <t>Laminectomy - Inpatient Assistant Surgeon</t>
  </si>
  <si>
    <t>Inguinal Hernia Repair - Inpatient Anesthesia</t>
  </si>
  <si>
    <t>Laparoscopic Cholecystectomy - Inpatient Surgeon</t>
  </si>
  <si>
    <t>Laparoscopic Cholecystectomy - Inpatient Anesthesia</t>
  </si>
  <si>
    <t>Laparoscopic Cholecystectomy - Inpatient Assistant Surgeon</t>
  </si>
  <si>
    <t>Appendectomy - Inpatient Surgeon</t>
  </si>
  <si>
    <t>Appendectomy - Inpatient Anesthesia</t>
  </si>
  <si>
    <t>Appendectomy - Inpatient Assistant Surgeon</t>
  </si>
  <si>
    <t>Laminectomy - Outpatient Surgeon</t>
  </si>
  <si>
    <t>Laminectomy - Outpatient Anesthesia</t>
  </si>
  <si>
    <t>Laminectomy - Outpatient Assistant Surgeon</t>
  </si>
  <si>
    <t>Inguinal Hernia Repair - Outpatient Anesthesia</t>
  </si>
  <si>
    <t>Laparoscopic Cholecystectomy - Outpatient Surgeon</t>
  </si>
  <si>
    <t>Laparoscopic Cholecystectomy - Outpatient Anesthesia</t>
  </si>
  <si>
    <t>Laparoscopic Cholecystectomy - Outpatient Assistant Surgeon</t>
  </si>
  <si>
    <t>Appendectomy - Outpatient Surgeon</t>
  </si>
  <si>
    <t>Appendectomy - Outpatient Anesthesia</t>
  </si>
  <si>
    <t>Appendectomy - Outpatient Assistant Surgeon</t>
  </si>
  <si>
    <t>Tonsillectomy - Outpatient Surgeon</t>
  </si>
  <si>
    <t>Tonsillectomy - Outpatient Anesthesia</t>
  </si>
  <si>
    <t>Adenoidectomy - Outpatient Surgeon</t>
  </si>
  <si>
    <t>Adenoidectomy - Outpatient Anesthesia</t>
  </si>
  <si>
    <t xml:space="preserve">Tonsillectomy &amp; Adenoidectomy - Outpatient Surgeon </t>
  </si>
  <si>
    <t>Tonsillectomy &amp; Adenoidectomy - Outpatient Anesthesia</t>
  </si>
  <si>
    <t>Emergency department visit</t>
  </si>
  <si>
    <t>Preventive Medicine Visit, Established Patient</t>
  </si>
  <si>
    <t>Preventive Medicine Visit, New Patient</t>
  </si>
  <si>
    <t>Office Consultation, New or Established Patient</t>
  </si>
  <si>
    <t>Office or Outpatient Visit, Established Patient</t>
  </si>
  <si>
    <t>Office or Outpatient Visit, New Patient</t>
  </si>
  <si>
    <t>Mammogram</t>
  </si>
  <si>
    <t>Insulin Tolerance Panel</t>
  </si>
  <si>
    <t>TRH Stimulation Panel</t>
  </si>
  <si>
    <t>Cytopathology for Pap Smear</t>
  </si>
  <si>
    <t>Urinalysis</t>
  </si>
  <si>
    <t>Complete Blood Count</t>
  </si>
  <si>
    <t>Company Information</t>
  </si>
  <si>
    <t>Reporting Period:</t>
  </si>
  <si>
    <t>Company/Plan Name:</t>
  </si>
  <si>
    <t>Contact Name:</t>
  </si>
  <si>
    <t>May TDI release this email address in response to a public information request?</t>
  </si>
  <si>
    <t>ReleaseY</t>
  </si>
  <si>
    <t>ReleaseN</t>
  </si>
  <si>
    <t>EmailRelease</t>
  </si>
  <si>
    <t>Email Address:</t>
  </si>
  <si>
    <t>Data Information</t>
  </si>
  <si>
    <t>InsY</t>
  </si>
  <si>
    <t>InsN</t>
  </si>
  <si>
    <t>InsNA</t>
  </si>
  <si>
    <t>InsuranceBusiness</t>
  </si>
  <si>
    <t>HMOY</t>
  </si>
  <si>
    <t>HMON</t>
  </si>
  <si>
    <t>HMONA</t>
  </si>
  <si>
    <t>HMOBusiness</t>
  </si>
  <si>
    <t>ERSHlthSel</t>
  </si>
  <si>
    <t>ERSHMO</t>
  </si>
  <si>
    <t>TRSCare</t>
  </si>
  <si>
    <t>TRSActCare</t>
  </si>
  <si>
    <t>UTSelect</t>
  </si>
  <si>
    <t>A&amp;MCare</t>
  </si>
  <si>
    <t>OneOrMore</t>
  </si>
  <si>
    <t>SelfInsuredBusiness</t>
  </si>
  <si>
    <t>Name of individual certifying the data:</t>
  </si>
  <si>
    <t>DataCertY</t>
  </si>
  <si>
    <t>DataCertN</t>
  </si>
  <si>
    <t>AMAY</t>
  </si>
  <si>
    <t>DataCert</t>
  </si>
  <si>
    <t>AMA</t>
  </si>
  <si>
    <t>Due Date:  May 1</t>
  </si>
  <si>
    <t xml:space="preserve">0LQ10ZZ ,  0LQ13ZZ ,  0LQ14ZZ, 0LQ20ZZ, 0LQ23ZZ, 0LQ24ZZ </t>
  </si>
  <si>
    <t>4A020N7, 4A023N7</t>
  </si>
  <si>
    <t xml:space="preserve">4A020N6, 4A023N6 </t>
  </si>
  <si>
    <t>4A020N8, 4A023N8</t>
  </si>
  <si>
    <t>0MQN0ZZ, 0MQN3ZZ, 0MQN4ZZ, 0MQP0ZZ,  0MQP3ZZ, 0MQP4ZZ</t>
  </si>
  <si>
    <t>0DJD8ZZ, 0D9E3ZX, 0D9E4ZX, 0D9E7ZX, 0D9E8ZX, 0D9H3ZX, 0D9H4ZX, 0D9H7ZX, 0D9H8ZX, 0D9N3ZX, 0D9N4ZX, 0D9N7ZX, 0D9N8ZX, 0DBE3ZX, 0DBE4ZX, 0DBE7ZX, 0DBE8ZX, 0DBH3ZX, 0DBH4ZX, 0DBH7ZX, 0DBH8ZX, 0DBN3ZX, 0DBN4ZX, 0DBN7ZX, 0DBN8ZX</t>
  </si>
  <si>
    <t>0CTQ0ZZ, 0CTQXZZ</t>
  </si>
  <si>
    <t>0CTP0ZZ, 0CTPXZZ</t>
  </si>
  <si>
    <t>0DTJ4ZZ, 0DTJ0ZZ, 0DTJ7ZZ, 0DTJ8ZZ</t>
  </si>
  <si>
    <t>0FT44ZZ, 0FB44ZZ</t>
  </si>
  <si>
    <t>0YQA0ZZ, 0YQA3ZZ, 0YQA4ZZ, 0YUA07Z, 0YUA0JZ, 0YUA0KZ</t>
  </si>
  <si>
    <t>0RB30ZZ, 0RB33ZZ, 0RB34ZZ, 0RB50ZZ, 0RB53ZZ, 0RB54ZZ, 0RB90ZZ, 0RB93ZZ, 0RB94ZZ, 0RBB0ZZ, 0RBB3ZZ, 0RBB4ZZ, 0RT30ZZ, 0RT40ZZ, 0RT50ZZ, 0RT90ZZ, 0RTB0ZZ, 0SB20ZZ, 0SB23ZZ, 0SB24ZZ, 0SB40ZZ, 0SB43ZZ, 0SB44ZZ, 0ST20ZZ, 0ST40ZZ</t>
  </si>
  <si>
    <t>0SRC07Z, 0SRC0JZ, 0SRC0KZ, 0SRC0LZ, 0SRD07Z, 0SRD0JZ, 0SRD0KZ, 0SRD0LZ, 0SRT07Z, 0SRT0JZ, 0SRT0KZ, 0SRU07Z, 0SRU0JZ, 0SRU0KZ, 0SRV07Z, 0SRV0JZ, 0SRV0KZ, 0SRW07Z, 0SRW0JZ, 0SRW0KZ</t>
  </si>
  <si>
    <t>021008W, 021009W, 02100AW, 02100JW, 02100KW, 021048W, 021049W, 02104AW, 02104JW, 02104KW, 021108W, 021109W, 02110AW, 02110JW, 02110KW, 021148W, 021149W,  02114AW, 02114JW, 02114KW, 021208W, 021209W, 02120AW, 02120JW, 02120KW, 021248W, 021249W, 02124AW, 02124JW, 02124KW, 021308W, 021309W, 02130AW, 02130JW, 02130KW, 021348W, 021349W, 02134AW, 02134JW, 02134KW, 0210088, 0210089, 021008C, 0210098, 0210099, 021009C, 02100A8, 02100A9, 02100AC, 02100J8, 02100J9, 02100JC, 02100K8, 02100K9, 02100KC, 02100Z8, 02100Z9, 02100ZC, 0210488,  0210489, 021048C, 0210498, 0210499, 021049C, 02104A8, 02104A9, 02104J8, 02104AC, 02104J9, 02104JC, 02104K8, 02104K9, 02104KC, 02104Z8, 02104Z9, 02104ZC, 0211088, 0211089, 021108C, 0211098, 0211099, 021109C, 02110A8, 02110A9, 02110AC, 02110J8, 02110J9, 02110JC, 02110K8, 02110K9, 02110KC, 02110Z8, 02110Z9, 02110ZC, 0211488, 0211489, 021148C, 0211498, 0211499, 021149C, 02114A8, 02114A9, 02114AC, 02114J8, 02114J9, 02114JC, 02114K8, 02114K9, 02114KC, 02114Z8, 02114Z9, 02114ZC, 021208C, 021209C, 02120AC, 02120JC, 02120KC, 02120ZC, 021248C, 021249C, 02124AC, 02124JC, 02124KC, 02124ZC, 021308C, 021309C, 02130AC, 02130JC, 02130KC, 02130ZC, 021348C, 021349C, 02134AC, 02134JC, 02134KC, 02134ZC, 021008F, 021009F, 02100AF, 02100JF, 02100KF, 02100ZF,  021048F, 021049F, 02104AF, 02104JF, 02104KF, 02104ZF, 0210083, 0210093, 02100A3, 02100J3, 02100K3, 02100Z3, 0210483, 0210493, 02104A3, 02104J3, 02104K3, 02104Z3</t>
  </si>
  <si>
    <t>0DJD8ZZ, 0D9E3ZX, 0D9E4ZX, 0D9E7ZX, 0D9E8ZX, 0D9H3ZX, 0D9H4ZX, 0D9H7ZX, 0D9H8ZX,  0D9N3ZX, 0D9N4ZX, 0D9N7ZX, 0D9N8ZX, 0DBE3ZX, 0DBE4ZX, 0DBE7ZX, 0DBE8ZX, 0DBH3ZX, 0DBH4ZX, 0DBH7ZX, 0DBH8ZX, 0DBN3ZX, 0DBN4ZX, 0DBN7ZX, 0DBN8ZX</t>
  </si>
  <si>
    <t>0DJD8ZZ,  0D9E3ZX, 0D9E4ZX, 0D9E7ZX, 0D9E8ZX, 0D9H3ZX, 0D9H4ZX, 0D9H7ZX, 0D9H8ZX, 0D9N3ZX, 0D9N4ZX, 0D9N7ZX, 0D9N8ZX, 0DBE3ZX, 0DBE4ZX, 0DBE7ZX, 0DBE8ZX, 0DBH3ZX, 0DBH4ZX, 0DBH7ZX, 0DBH8ZX, 0DBN3ZX, 0DBN4ZX, 0DBN7ZX, 0DBN8ZX</t>
  </si>
  <si>
    <t>0CTP0ZZ, 0CTPXZZ, 0CTQ0ZZ, 0CTQXZZ</t>
  </si>
  <si>
    <t>10E0XZZ, 10D07Z3, 0W8NXZZ, 10D07Z4, 10D07Z5, 10D07Z6, 10D07Z8</t>
  </si>
  <si>
    <t xml:space="preserve">10D00Z0, 10D00Z1, 10D00Z2, </t>
  </si>
  <si>
    <t>0UT90ZZ, 0UTC0ZZ, 0UT94ZZ, 0UTC4ZZ, 0UT9FZZ, 0UT97ZZ, 0UT98ZZ, 0UTC7ZZ, 0UTC8ZZ, 0UT44ZZ, 0UT40ZZ, 0UT47ZZ, 0UT48ZZ</t>
  </si>
  <si>
    <t>0SR90J9, 0SR90JA, 0SR90JZ, 0SRB0J9, 0SRB0JA, 0SRB0JZ, 0SRA009, 0SRA00A, 0SRA00Z, 0SRA019, 0SRA01A, 0SRA01Z, 0SRA039, 0SRA03A, 0SRA03Z, 0SRA07Z, 0SRA0J9, 0SRA0JA, 0SRA0JZ, 0SRA0KZ, 0SRE009, 0SRE00A, 0SRE00Z, 0SRE019, 0SRE01A, 0SRE01Z, 0SRE039, 0SRE03A, 0SRE03Z, 0SRE07Z, 0SRE0J9, 0SRE0JA, 0SRE0JZ, 0SRE0KZ, 0SRR019, 0SRR01A, 0SRR01Z, 0SRR039, 0SRR03A, 0SRR03Z, 0SRR07Z, 0SRR0J9, 0SRR0JA, 0SRR0JZ, 0SRR0KZ, 0SRS019, 0SRS01A, 0SRS01Z, 0SRS039, 0SRS03A, 0SRS03Z, 0SRS07Z, 0SRS0J9, 0SRS0JA, 0SRS0JZ, 0SRS0KZ</t>
  </si>
  <si>
    <t>0YQ50ZZ, 0YQ53ZZ, 0YQ54ZZ, 0YQ60ZZ, 0YQ63ZZ, 0YQ64ZZ, 0YU507Z, 0YU50JZ, 0YU50KZ, 0YU607Z, 0YU60JZ, 0YU60KZ</t>
  </si>
  <si>
    <t xml:space="preserve">0YQA0ZZ,  0YQA3ZZ, 0YQA4ZZ, 0YUA07Z, 0YUA0JZ, 0YUA0KZ </t>
  </si>
  <si>
    <t>0DJ08ZZ , 0DJ68ZZ</t>
  </si>
  <si>
    <t>0DJ08ZZ, 0DJ68ZZ</t>
  </si>
  <si>
    <t>Electrolyte Panel</t>
  </si>
  <si>
    <t xml:space="preserve">49520, 49521, 49525, 49650, 49651 </t>
  </si>
  <si>
    <t>63005, 63012, 63017, 63030, 63042, 63047</t>
  </si>
  <si>
    <t>ICD-10 Procedure Codes</t>
  </si>
  <si>
    <t>End User Agreement:</t>
  </si>
  <si>
    <t>You, your employees and agents are authorized to use CPT only as contained in Health Care Reimbursement Rate Report and Health Care Reimbursement Rate Consumer Information solely for your own personal use in directly participating in healthcare programs administered by TDI.  You acknowledge that the American Medical Association (AMA) holds all copyright, trademark and other rights in CPT.</t>
  </si>
  <si>
    <t>Any use not authorized herein is prohibited, including by way of illustration and not by way of limitation, making copies of CPT for resale and/or license, transferring copies of CPT to any party not bound by this Agreement, creating any modified or derivative work of CPT, or making any commercial use of CPT.  License to use CPT for any use not authorized herein must be obtained through the American Medical Association, Intellectual Property Services, AMA Plaza, 330 North Wabash Avenue, Suite 39300, Chicago, Illinois 60611-5885.  Applications are available at the American Medical Association Web site, www.ama-assn.org/go/cpt.</t>
  </si>
  <si>
    <t>This Agreement will terminate upon notice if you violate its terms.  The AMA is a third party beneficiary to this Agreement.</t>
  </si>
  <si>
    <t>Target Codes</t>
  </si>
  <si>
    <t>Primary Target Codes</t>
  </si>
  <si>
    <t>Exclusion Target Codes</t>
  </si>
  <si>
    <t>ER-1.1</t>
  </si>
  <si>
    <t>ER-1.2</t>
  </si>
  <si>
    <t>ER-1.3</t>
  </si>
  <si>
    <t>ER-1.4</t>
  </si>
  <si>
    <t>ER-1.5</t>
  </si>
  <si>
    <t>IM-1a.6</t>
  </si>
  <si>
    <t>IM-1a.7</t>
  </si>
  <si>
    <t>IM-1a.8</t>
  </si>
  <si>
    <t>IM-1a.9</t>
  </si>
  <si>
    <t>IM-1a.10</t>
  </si>
  <si>
    <t>IM-1a.11</t>
  </si>
  <si>
    <t>IM-1a.12</t>
  </si>
  <si>
    <t>IM-1a.13</t>
  </si>
  <si>
    <t>IM-1a.14</t>
  </si>
  <si>
    <t>IM-1a.15</t>
  </si>
  <si>
    <t>IM-1a.16</t>
  </si>
  <si>
    <t>IM-1a.17</t>
  </si>
  <si>
    <t>IM-1a.18</t>
  </si>
  <si>
    <t>IM-1a.19</t>
  </si>
  <si>
    <t>IM-1a.20</t>
  </si>
  <si>
    <t>IM-1a.21</t>
  </si>
  <si>
    <t>IM-1a.22</t>
  </si>
  <si>
    <t>IM-1a.23</t>
  </si>
  <si>
    <t>IM-1a.24</t>
  </si>
  <si>
    <t>IM-1a.25</t>
  </si>
  <si>
    <t>IM-1a.26</t>
  </si>
  <si>
    <t>IM-1a.27</t>
  </si>
  <si>
    <t>IM-1a.28</t>
  </si>
  <si>
    <t>IM-1a.29</t>
  </si>
  <si>
    <t>IM-1a.30</t>
  </si>
  <si>
    <t>IM-1a.34</t>
  </si>
  <si>
    <t>IM-1a.35</t>
  </si>
  <si>
    <t>IM-1a.36</t>
  </si>
  <si>
    <t>IM-1a.37</t>
  </si>
  <si>
    <t>IM-1a.38</t>
  </si>
  <si>
    <t>IM-1a.39</t>
  </si>
  <si>
    <t>IM-1a.40</t>
  </si>
  <si>
    <t>IM-1a.41</t>
  </si>
  <si>
    <t>IM-1a.42</t>
  </si>
  <si>
    <t>IM-1a.43</t>
  </si>
  <si>
    <t>IM-1a.44</t>
  </si>
  <si>
    <t>IM-1a.45</t>
  </si>
  <si>
    <t>IM-1a.46</t>
  </si>
  <si>
    <t>IM-1a.47</t>
  </si>
  <si>
    <t>IM-1a.48</t>
  </si>
  <si>
    <t>IM-1a.49</t>
  </si>
  <si>
    <t>IM-1a.50</t>
  </si>
  <si>
    <t>IM-1a.51</t>
  </si>
  <si>
    <t>IM-1a.52</t>
  </si>
  <si>
    <t>IM-1a.53</t>
  </si>
  <si>
    <t>IM-1a.54</t>
  </si>
  <si>
    <t>IM-1a.55</t>
  </si>
  <si>
    <t>IM-1a.56</t>
  </si>
  <si>
    <t>IM-1a.57</t>
  </si>
  <si>
    <t>IM-1a.58</t>
  </si>
  <si>
    <t>IM-1a.59</t>
  </si>
  <si>
    <t>IM-1a.60</t>
  </si>
  <si>
    <t>IM-1a.61</t>
  </si>
  <si>
    <t>IM-1a.62</t>
  </si>
  <si>
    <t>IM-1a.63</t>
  </si>
  <si>
    <t>IM-1a.64</t>
  </si>
  <si>
    <t>IM-1a.65</t>
  </si>
  <si>
    <t>IM-1a.66</t>
  </si>
  <si>
    <t>IM-1a.67</t>
  </si>
  <si>
    <t>IM-1a.68</t>
  </si>
  <si>
    <t>IM-1a.69</t>
  </si>
  <si>
    <t>IM-1b.70</t>
  </si>
  <si>
    <t>IM-1b.71</t>
  </si>
  <si>
    <t>IM-1b.72</t>
  </si>
  <si>
    <t>IM-1b.73</t>
  </si>
  <si>
    <t>IM-1b.74</t>
  </si>
  <si>
    <t>IM-1b.75</t>
  </si>
  <si>
    <t>IM-1b.76</t>
  </si>
  <si>
    <t>IM-1b.77</t>
  </si>
  <si>
    <t>IM-1b.78</t>
  </si>
  <si>
    <t>IM-1b.79</t>
  </si>
  <si>
    <t>IM-1b.80</t>
  </si>
  <si>
    <t>IM-1b.81</t>
  </si>
  <si>
    <t>IM-1b.82</t>
  </si>
  <si>
    <t>IM-1b.83</t>
  </si>
  <si>
    <t>IM-1b.84</t>
  </si>
  <si>
    <t>IM-1b.85</t>
  </si>
  <si>
    <t>IM-1b.86</t>
  </si>
  <si>
    <t>IM-1b.87</t>
  </si>
  <si>
    <t>IM-1b.88</t>
  </si>
  <si>
    <t>IM-1b.89</t>
  </si>
  <si>
    <t>IM-1b.90</t>
  </si>
  <si>
    <t>IM-1b.91</t>
  </si>
  <si>
    <t>IM-1b.92</t>
  </si>
  <si>
    <t>IM-1b.93</t>
  </si>
  <si>
    <t>IM-1b.94</t>
  </si>
  <si>
    <t>IM-1b.98</t>
  </si>
  <si>
    <t>IM-1b.99</t>
  </si>
  <si>
    <t>IM-1b.100</t>
  </si>
  <si>
    <t>IM-1b.101</t>
  </si>
  <si>
    <t>IM-1b.102</t>
  </si>
  <si>
    <t>IM-1b.103</t>
  </si>
  <si>
    <t>IM-1b.104</t>
  </si>
  <si>
    <t>IM-1b.105</t>
  </si>
  <si>
    <t>IM-1b.106</t>
  </si>
  <si>
    <t>IM-1b.107</t>
  </si>
  <si>
    <t>IM-1b.108</t>
  </si>
  <si>
    <t>IM-1b.109</t>
  </si>
  <si>
    <t>IM-1b.110</t>
  </si>
  <si>
    <t>IM-1b.111</t>
  </si>
  <si>
    <t>IM-1b.112</t>
  </si>
  <si>
    <t>IM-1b.113</t>
  </si>
  <si>
    <t>IM-1b.114</t>
  </si>
  <si>
    <t>IM-1b.115</t>
  </si>
  <si>
    <t>IM-1b.116</t>
  </si>
  <si>
    <t>IM-1b.117</t>
  </si>
  <si>
    <t>IM-1b.118</t>
  </si>
  <si>
    <t>IM-1b.119</t>
  </si>
  <si>
    <t>IM-1b.120</t>
  </si>
  <si>
    <t>IM-1b.121</t>
  </si>
  <si>
    <t>IM-1b.122</t>
  </si>
  <si>
    <t>IM-1b.123</t>
  </si>
  <si>
    <t>IM-1b.124</t>
  </si>
  <si>
    <t>IM-1b.125</t>
  </si>
  <si>
    <t>IM-1b.126</t>
  </si>
  <si>
    <t>IM-1b.127</t>
  </si>
  <si>
    <t>IM-1b.128</t>
  </si>
  <si>
    <t>IM-1b.129</t>
  </si>
  <si>
    <t>IM-1b.130</t>
  </si>
  <si>
    <t>IM-1b.131</t>
  </si>
  <si>
    <t>IM-1b.132</t>
  </si>
  <si>
    <t>IM-1b.133</t>
  </si>
  <si>
    <t>IM-2a.134</t>
  </si>
  <si>
    <t>IM-2a.135</t>
  </si>
  <si>
    <t>IM-2a.136</t>
  </si>
  <si>
    <t>IM-2a.137</t>
  </si>
  <si>
    <t>IM-2a.138</t>
  </si>
  <si>
    <t>IM-2a.139</t>
  </si>
  <si>
    <t>IM-2a.140</t>
  </si>
  <si>
    <t>IM-2a.141</t>
  </si>
  <si>
    <t>IM-2a.142</t>
  </si>
  <si>
    <t>IM-2a.143</t>
  </si>
  <si>
    <t>IM-2a.144</t>
  </si>
  <si>
    <t>IM-2a.145</t>
  </si>
  <si>
    <t>IM-2a.146</t>
  </si>
  <si>
    <t>IM-2a.147</t>
  </si>
  <si>
    <t>IM-2a.148</t>
  </si>
  <si>
    <t>IM-2a.149</t>
  </si>
  <si>
    <t>IM-2a.150</t>
  </si>
  <si>
    <t>IM-2a.151</t>
  </si>
  <si>
    <t>IM-2a.152</t>
  </si>
  <si>
    <t>IM-2a.153</t>
  </si>
  <si>
    <t>IM-2a.154</t>
  </si>
  <si>
    <t>IM-2a.155</t>
  </si>
  <si>
    <t>IM-2a.156</t>
  </si>
  <si>
    <t>IM-2a.157</t>
  </si>
  <si>
    <t>IM-2a.158</t>
  </si>
  <si>
    <t>IM-2a.162</t>
  </si>
  <si>
    <t>IM-2a.163</t>
  </si>
  <si>
    <t>IM-2a.164</t>
  </si>
  <si>
    <t>IM-2a.165</t>
  </si>
  <si>
    <t>IM-2a.166</t>
  </si>
  <si>
    <t>IM-2a.167</t>
  </si>
  <si>
    <t>IM-2a.168</t>
  </si>
  <si>
    <t>IM-2a.169</t>
  </si>
  <si>
    <t>IM-2a.170</t>
  </si>
  <si>
    <t>IM-2a.171</t>
  </si>
  <si>
    <t>IM-2a.172</t>
  </si>
  <si>
    <t>IM-2a.173</t>
  </si>
  <si>
    <t>IM-2a.174</t>
  </si>
  <si>
    <t>IM-2a.175</t>
  </si>
  <si>
    <t>IM-2a.176</t>
  </si>
  <si>
    <t>IM-2a.177</t>
  </si>
  <si>
    <t>IM-2a.178</t>
  </si>
  <si>
    <t>IM-2a.179</t>
  </si>
  <si>
    <t>IM-2a.180</t>
  </si>
  <si>
    <t>IM-2a.181</t>
  </si>
  <si>
    <t>IM-2a.182</t>
  </si>
  <si>
    <t>IM-2a.183</t>
  </si>
  <si>
    <t>IM-2a.184</t>
  </si>
  <si>
    <t>IM-2a.185</t>
  </si>
  <si>
    <t>IM-2a.186</t>
  </si>
  <si>
    <t>IM-2a.187</t>
  </si>
  <si>
    <t>IM-2a.188</t>
  </si>
  <si>
    <t>IM-2a.189</t>
  </si>
  <si>
    <t>IM-2a.190</t>
  </si>
  <si>
    <t>IM-2a.191</t>
  </si>
  <si>
    <t>IM-2a.192</t>
  </si>
  <si>
    <t>IM-2a.193</t>
  </si>
  <si>
    <t>IM-2a.194</t>
  </si>
  <si>
    <t>IM-2a.195</t>
  </si>
  <si>
    <t>IM-2a.196</t>
  </si>
  <si>
    <t>IM-2a.197</t>
  </si>
  <si>
    <t>IM-2b.198</t>
  </si>
  <si>
    <t>IM-2b.199</t>
  </si>
  <si>
    <t>IM-2b.200</t>
  </si>
  <si>
    <t>IM-2b.201</t>
  </si>
  <si>
    <t>IM-2b.202</t>
  </si>
  <si>
    <t>IM-2b.203</t>
  </si>
  <si>
    <t>IM-2b.204</t>
  </si>
  <si>
    <t>IM-2b.205</t>
  </si>
  <si>
    <t>IM-2b.206</t>
  </si>
  <si>
    <t>IM-2b.207</t>
  </si>
  <si>
    <t>IM-2b.208</t>
  </si>
  <si>
    <t>IM-2b.209</t>
  </si>
  <si>
    <t>IM-2b.210</t>
  </si>
  <si>
    <t>IM-2b.211</t>
  </si>
  <si>
    <t>IM-2b.212</t>
  </si>
  <si>
    <t>IM-2b.213</t>
  </si>
  <si>
    <t>IM-2b.214</t>
  </si>
  <si>
    <t>IM-2b.215</t>
  </si>
  <si>
    <t>IM-2b.216</t>
  </si>
  <si>
    <t>IM-2b.217</t>
  </si>
  <si>
    <t>IM-2b.218</t>
  </si>
  <si>
    <t>IM-2b.219</t>
  </si>
  <si>
    <t>IM-2b.220</t>
  </si>
  <si>
    <t>IM-2b.221</t>
  </si>
  <si>
    <t>IM-2b.222</t>
  </si>
  <si>
    <t>IM-2b.226</t>
  </si>
  <si>
    <t>IM-2b.227</t>
  </si>
  <si>
    <t>IM-2b.228</t>
  </si>
  <si>
    <t>IM-2b.229</t>
  </si>
  <si>
    <t>IM-2b.230</t>
  </si>
  <si>
    <t>IM-2b.231</t>
  </si>
  <si>
    <t>IM-2b.232</t>
  </si>
  <si>
    <t>IM-2b.233</t>
  </si>
  <si>
    <t>IM-2b.234</t>
  </si>
  <si>
    <t>IM-2b.235</t>
  </si>
  <si>
    <t>IM-2b.236</t>
  </si>
  <si>
    <t>IM-2b.237</t>
  </si>
  <si>
    <t>IM-2b.238</t>
  </si>
  <si>
    <t>IM-2b.239</t>
  </si>
  <si>
    <t>IM-2b.240</t>
  </si>
  <si>
    <t>IM-2b.241</t>
  </si>
  <si>
    <t>IM-2b.242</t>
  </si>
  <si>
    <t>IM-2b.243</t>
  </si>
  <si>
    <t>IM-2b.244</t>
  </si>
  <si>
    <t>IM-2b.245</t>
  </si>
  <si>
    <t>IM-2b.246</t>
  </si>
  <si>
    <t>IM-2b.247</t>
  </si>
  <si>
    <t>IM-2b.248</t>
  </si>
  <si>
    <t>IM-2b.249</t>
  </si>
  <si>
    <t>IM-2b.250</t>
  </si>
  <si>
    <t>IM-2b.251</t>
  </si>
  <si>
    <t>IM-2b.252</t>
  </si>
  <si>
    <t>IM-2b.253</t>
  </si>
  <si>
    <t>IM-2b.254</t>
  </si>
  <si>
    <t>IM-2b.255</t>
  </si>
  <si>
    <t>IM-2b.256</t>
  </si>
  <si>
    <t>IM-2b.257</t>
  </si>
  <si>
    <t>IM-2b.258</t>
  </si>
  <si>
    <t>IM-2b.259</t>
  </si>
  <si>
    <t>IM-2b.260</t>
  </si>
  <si>
    <t>IM-2b.261</t>
  </si>
  <si>
    <t>IM-2c.262</t>
  </si>
  <si>
    <t>IM-2c.263</t>
  </si>
  <si>
    <t>IM-2c.264</t>
  </si>
  <si>
    <t>IM-2c.265</t>
  </si>
  <si>
    <t>IM-2c.266</t>
  </si>
  <si>
    <t>IM-2c.267</t>
  </si>
  <si>
    <t>IM-2c.268</t>
  </si>
  <si>
    <t>IM-2c.269</t>
  </si>
  <si>
    <t>IM-2c.270</t>
  </si>
  <si>
    <t>IM-2c.271</t>
  </si>
  <si>
    <t>IM-2c.272</t>
  </si>
  <si>
    <t>IM-2c.273</t>
  </si>
  <si>
    <t>IM-2c.274</t>
  </si>
  <si>
    <t>IM-2c.275</t>
  </si>
  <si>
    <t>IM-2c.276</t>
  </si>
  <si>
    <t>IM-2c.277</t>
  </si>
  <si>
    <t>IM-2c.278</t>
  </si>
  <si>
    <t>IM-2c.279</t>
  </si>
  <si>
    <t>IM-2c.280</t>
  </si>
  <si>
    <t>IM-2c.281</t>
  </si>
  <si>
    <t>IM-2c.282</t>
  </si>
  <si>
    <t>IM-2c.283</t>
  </si>
  <si>
    <t>IM-2c.284</t>
  </si>
  <si>
    <t>IM-2c.285</t>
  </si>
  <si>
    <t>IM-2c.286</t>
  </si>
  <si>
    <t>IM-2c.290</t>
  </si>
  <si>
    <t>IM-2c.291</t>
  </si>
  <si>
    <t>IM-2c.292</t>
  </si>
  <si>
    <t>IM-2c.293</t>
  </si>
  <si>
    <t>IM-2c.294</t>
  </si>
  <si>
    <t>IM-2c.295</t>
  </si>
  <si>
    <t>IM-2c.296</t>
  </si>
  <si>
    <t>IM-2c.297</t>
  </si>
  <si>
    <t>IM-2c.298</t>
  </si>
  <si>
    <t>IM-2c.299</t>
  </si>
  <si>
    <t>IM-2c.300</t>
  </si>
  <si>
    <t>IM-2c.301</t>
  </si>
  <si>
    <t>IM-2c.302</t>
  </si>
  <si>
    <t>IM-2c.303</t>
  </si>
  <si>
    <t>IM-2c.304</t>
  </si>
  <si>
    <t>IM-2c.305</t>
  </si>
  <si>
    <t>IM-2c.306</t>
  </si>
  <si>
    <t>IM-2c.307</t>
  </si>
  <si>
    <t>IM-2c.308</t>
  </si>
  <si>
    <t>IM-2c.309</t>
  </si>
  <si>
    <t>IM-2c.310</t>
  </si>
  <si>
    <t>IM-2c.311</t>
  </si>
  <si>
    <t>IM-2c.312</t>
  </si>
  <si>
    <t>IM-2c.313</t>
  </si>
  <si>
    <t>IM-2c.314</t>
  </si>
  <si>
    <t>IM-2c.315</t>
  </si>
  <si>
    <t>IM-2c.316</t>
  </si>
  <si>
    <t>IM-2c.317</t>
  </si>
  <si>
    <t>IM-2c.318</t>
  </si>
  <si>
    <t>IM-2c.319</t>
  </si>
  <si>
    <t>IM-2c.320</t>
  </si>
  <si>
    <t>IM-2c.321</t>
  </si>
  <si>
    <t>IM-2c.322</t>
  </si>
  <si>
    <t>IM-2c.323</t>
  </si>
  <si>
    <t>IM-2c.324</t>
  </si>
  <si>
    <t>IM-2c.325</t>
  </si>
  <si>
    <t>IM-3a.326</t>
  </si>
  <si>
    <t>IM-3a.327</t>
  </si>
  <si>
    <t>IM-3a.328</t>
  </si>
  <si>
    <t>IM-3a.329</t>
  </si>
  <si>
    <t>IM-3a.330</t>
  </si>
  <si>
    <t>IM-3a.331</t>
  </si>
  <si>
    <t>IM-3a.332</t>
  </si>
  <si>
    <t>IM-3a.333</t>
  </si>
  <si>
    <t>IM-3a.334</t>
  </si>
  <si>
    <t>IM-3a.335</t>
  </si>
  <si>
    <t>IM-3a.336</t>
  </si>
  <si>
    <t>IM-3a.337</t>
  </si>
  <si>
    <t>IM-3a.338</t>
  </si>
  <si>
    <t>IM-3a.339</t>
  </si>
  <si>
    <t>IM-3a.340</t>
  </si>
  <si>
    <t>IM-3a.341</t>
  </si>
  <si>
    <t>IM-3a.342</t>
  </si>
  <si>
    <t>IM-3a.343</t>
  </si>
  <si>
    <t>IM-3a.344</t>
  </si>
  <si>
    <t>IM-3a.345</t>
  </si>
  <si>
    <t>IM-3a.346</t>
  </si>
  <si>
    <t>IM-3a.347</t>
  </si>
  <si>
    <t>IM-3a.348</t>
  </si>
  <si>
    <t>IM-3a.349</t>
  </si>
  <si>
    <t>IM-3a.350</t>
  </si>
  <si>
    <t>IM-3a.354</t>
  </si>
  <si>
    <t>IM-3a.355</t>
  </si>
  <si>
    <t>IM-3a.356</t>
  </si>
  <si>
    <t>IM-3a.357</t>
  </si>
  <si>
    <t>IM-3a.358</t>
  </si>
  <si>
    <t>IM-3a.359</t>
  </si>
  <si>
    <t>IM-3a.360</t>
  </si>
  <si>
    <t>IM-3a.361</t>
  </si>
  <si>
    <t>IM-3a.362</t>
  </si>
  <si>
    <t>IM-3a.363</t>
  </si>
  <si>
    <t>IM-3a.364</t>
  </si>
  <si>
    <t>IM-3a.365</t>
  </si>
  <si>
    <t>IM-3a.366</t>
  </si>
  <si>
    <t>IM-3a.367</t>
  </si>
  <si>
    <t>IM-3a.368</t>
  </si>
  <si>
    <t>IM-3a.369</t>
  </si>
  <si>
    <t>IM-3a.370</t>
  </si>
  <si>
    <t>IM-3a.371</t>
  </si>
  <si>
    <t>IM-3a.372</t>
  </si>
  <si>
    <t>IM-3a.373</t>
  </si>
  <si>
    <t>IM-3a.374</t>
  </si>
  <si>
    <t>IM-3a.375</t>
  </si>
  <si>
    <t>IM-3a.376</t>
  </si>
  <si>
    <t>IM-3a.377</t>
  </si>
  <si>
    <t>IM-3a.378</t>
  </si>
  <si>
    <t>IM-3a.379</t>
  </si>
  <si>
    <t>IM-3a.380</t>
  </si>
  <si>
    <t>IM-3a.381</t>
  </si>
  <si>
    <t>IM-3a.382</t>
  </si>
  <si>
    <t>IM-3a.383</t>
  </si>
  <si>
    <t>IM-3a.384</t>
  </si>
  <si>
    <t>IM-3a.385</t>
  </si>
  <si>
    <t>IM-3a.386</t>
  </si>
  <si>
    <t>IM-3a.387</t>
  </si>
  <si>
    <t>IM-3a.388</t>
  </si>
  <si>
    <t>IM-3a.389</t>
  </si>
  <si>
    <t>IM-3b.390</t>
  </si>
  <si>
    <t>IM-3b.391</t>
  </si>
  <si>
    <t>IM-3b.392</t>
  </si>
  <si>
    <t>IM-3b.393</t>
  </si>
  <si>
    <t>IM-3b.394</t>
  </si>
  <si>
    <t>IM-3b.395</t>
  </si>
  <si>
    <t>IM-3b.396</t>
  </si>
  <si>
    <t>IM-3b.397</t>
  </si>
  <si>
    <t>IM-3b.398</t>
  </si>
  <si>
    <t>IM-3b.399</t>
  </si>
  <si>
    <t>IM-3b.400</t>
  </si>
  <si>
    <t>IM-3b.401</t>
  </si>
  <si>
    <t>IM-3b.402</t>
  </si>
  <si>
    <t>IM-3b.403</t>
  </si>
  <si>
    <t>IM-3b.404</t>
  </si>
  <si>
    <t>IM-3b.405</t>
  </si>
  <si>
    <t>IM-3b.406</t>
  </si>
  <si>
    <t>IM-3b.407</t>
  </si>
  <si>
    <t>IM-3b.408</t>
  </si>
  <si>
    <t>IM-3b.409</t>
  </si>
  <si>
    <t>IM-3b.410</t>
  </si>
  <si>
    <t>IM-3b.411</t>
  </si>
  <si>
    <t>IM-3b.412</t>
  </si>
  <si>
    <t>IM-3b.413</t>
  </si>
  <si>
    <t>IM-3b.414</t>
  </si>
  <si>
    <t>IM-3b.418</t>
  </si>
  <si>
    <t>IM-3b.419</t>
  </si>
  <si>
    <t>IM-3b.420</t>
  </si>
  <si>
    <t>IM-3b.421</t>
  </si>
  <si>
    <t>IM-3b.422</t>
  </si>
  <si>
    <t>IM-3b.423</t>
  </si>
  <si>
    <t>IM-3b.424</t>
  </si>
  <si>
    <t>IM-3b.425</t>
  </si>
  <si>
    <t>IM-3b.426</t>
  </si>
  <si>
    <t>IM-3b.427</t>
  </si>
  <si>
    <t>IM-3b.428</t>
  </si>
  <si>
    <t>IM-3b.429</t>
  </si>
  <si>
    <t>IM-3b.430</t>
  </si>
  <si>
    <t>IM-3b.431</t>
  </si>
  <si>
    <t>IM-3b.432</t>
  </si>
  <si>
    <t>IM-3b.433</t>
  </si>
  <si>
    <t>IM-3b.434</t>
  </si>
  <si>
    <t>IM-3b.435</t>
  </si>
  <si>
    <t>IM-3b.436</t>
  </si>
  <si>
    <t>IM-3b.437</t>
  </si>
  <si>
    <t>IM-3b.438</t>
  </si>
  <si>
    <t>IM-3b.439</t>
  </si>
  <si>
    <t>IM-3b.440</t>
  </si>
  <si>
    <t>IM-3b.441</t>
  </si>
  <si>
    <t>IM-3b.442</t>
  </si>
  <si>
    <t>IM-3b.443</t>
  </si>
  <si>
    <t>IM-3b.444</t>
  </si>
  <si>
    <t>IM-3b.445</t>
  </si>
  <si>
    <t>IM-3b.446</t>
  </si>
  <si>
    <t>IM-3b.447</t>
  </si>
  <si>
    <t>IM-3b.448</t>
  </si>
  <si>
    <t>IM-3b.449</t>
  </si>
  <si>
    <t>IM-3b.450</t>
  </si>
  <si>
    <t>IM-3b.451</t>
  </si>
  <si>
    <t>IM-3b.452</t>
  </si>
  <si>
    <t>IM-3b.453</t>
  </si>
  <si>
    <t>IM-3c.454</t>
  </si>
  <si>
    <t>IM-3c.455</t>
  </si>
  <si>
    <t>IM-3c.456</t>
  </si>
  <si>
    <t>IM-3c.457</t>
  </si>
  <si>
    <t>IM-3c.458</t>
  </si>
  <si>
    <t>IM-3c.459</t>
  </si>
  <si>
    <t>IM-3c.460</t>
  </si>
  <si>
    <t>IM-3c.461</t>
  </si>
  <si>
    <t>IM-3c.462</t>
  </si>
  <si>
    <t>IM-3c.463</t>
  </si>
  <si>
    <t>IM-3c.464</t>
  </si>
  <si>
    <t>IM-3c.465</t>
  </si>
  <si>
    <t>IM-3c.466</t>
  </si>
  <si>
    <t>IM-3c.467</t>
  </si>
  <si>
    <t>IM-3c.468</t>
  </si>
  <si>
    <t>IM-3c.469</t>
  </si>
  <si>
    <t>IM-3c.470</t>
  </si>
  <si>
    <t>IM-3c.471</t>
  </si>
  <si>
    <t>IM-3c.472</t>
  </si>
  <si>
    <t>IM-3c.473</t>
  </si>
  <si>
    <t>IM-3c.474</t>
  </si>
  <si>
    <t>IM-3c.475</t>
  </si>
  <si>
    <t>IM-3c.476</t>
  </si>
  <si>
    <t>IM-3c.477</t>
  </si>
  <si>
    <t>IM-3c.478</t>
  </si>
  <si>
    <t>IM-3c.482</t>
  </si>
  <si>
    <t>IM-3c.483</t>
  </si>
  <si>
    <t>IM-3c.484</t>
  </si>
  <si>
    <t>IM-3c.485</t>
  </si>
  <si>
    <t>IM-3c.486</t>
  </si>
  <si>
    <t>IM-3c.487</t>
  </si>
  <si>
    <t>IM-3c.488</t>
  </si>
  <si>
    <t>IM-3c.489</t>
  </si>
  <si>
    <t>IM-3c.490</t>
  </si>
  <si>
    <t>IM-3c.491</t>
  </si>
  <si>
    <t>IM-3c.492</t>
  </si>
  <si>
    <t>IM-3c.493</t>
  </si>
  <si>
    <t>IM-3c.494</t>
  </si>
  <si>
    <t>IM-3c.495</t>
  </si>
  <si>
    <t>IM-3c.496</t>
  </si>
  <si>
    <t>IM-3c.497</t>
  </si>
  <si>
    <t>IM-3c.498</t>
  </si>
  <si>
    <t>IM-3c.499</t>
  </si>
  <si>
    <t>IM-3c.500</t>
  </si>
  <si>
    <t>IM-3c.501</t>
  </si>
  <si>
    <t>IM-3c.502</t>
  </si>
  <si>
    <t>IM-3c.503</t>
  </si>
  <si>
    <t>IM-3c.504</t>
  </si>
  <si>
    <t>IM-3c.505</t>
  </si>
  <si>
    <t>IM-3c.506</t>
  </si>
  <si>
    <t>IM-3c.507</t>
  </si>
  <si>
    <t>IM-3c.508</t>
  </si>
  <si>
    <t>IM-3c.509</t>
  </si>
  <si>
    <t>IM-3c.510</t>
  </si>
  <si>
    <t>IM-3c.511</t>
  </si>
  <si>
    <t>IM-3c.512</t>
  </si>
  <si>
    <t>IM-3c.513</t>
  </si>
  <si>
    <t>IM-3c.514</t>
  </si>
  <si>
    <t>IM-3c.515</t>
  </si>
  <si>
    <t>IM-3c.516</t>
  </si>
  <si>
    <t>IM-3c.517</t>
  </si>
  <si>
    <t>IP-1.518</t>
  </si>
  <si>
    <t>IP-1.519</t>
  </si>
  <si>
    <t>IP-1.520</t>
  </si>
  <si>
    <t>IP-1.521</t>
  </si>
  <si>
    <t>IP-1.522</t>
  </si>
  <si>
    <t>IP-1.523</t>
  </si>
  <si>
    <t>IP-1.524</t>
  </si>
  <si>
    <t>IP-1.525</t>
  </si>
  <si>
    <t>IP-1.526</t>
  </si>
  <si>
    <t>IP-1.527</t>
  </si>
  <si>
    <t>IP-1.528</t>
  </si>
  <si>
    <t>IP-2.529</t>
  </si>
  <si>
    <t>IP-2.530</t>
  </si>
  <si>
    <t>IP-2.531</t>
  </si>
  <si>
    <t>IP-2.532</t>
  </si>
  <si>
    <t>IP-2.533</t>
  </si>
  <si>
    <t>IP-2.534</t>
  </si>
  <si>
    <t>IP-2.536</t>
  </si>
  <si>
    <t>IP-2.537</t>
  </si>
  <si>
    <t>IP-2.538</t>
  </si>
  <si>
    <t>IP-2.539</t>
  </si>
  <si>
    <t>IP-2.540</t>
  </si>
  <si>
    <t>IP-3.541</t>
  </si>
  <si>
    <t>IP-3.542</t>
  </si>
  <si>
    <t>IP-3.543</t>
  </si>
  <si>
    <t>IP-3.544</t>
  </si>
  <si>
    <t>IP-3.545</t>
  </si>
  <si>
    <t>IP-3.546</t>
  </si>
  <si>
    <t>IP-3.547</t>
  </si>
  <si>
    <t>IP-3.548</t>
  </si>
  <si>
    <t>IP-3.549</t>
  </si>
  <si>
    <t>IP-3.550</t>
  </si>
  <si>
    <t>IP-4.551</t>
  </si>
  <si>
    <t>IP-4.552</t>
  </si>
  <si>
    <t>IP-4.553</t>
  </si>
  <si>
    <t>IP-4.554</t>
  </si>
  <si>
    <t>IP-4.555</t>
  </si>
  <si>
    <t>IP-4.557</t>
  </si>
  <si>
    <t>IP-4.558</t>
  </si>
  <si>
    <t>IP-4.559</t>
  </si>
  <si>
    <t>IP-5.560</t>
  </si>
  <si>
    <t>L-1.561</t>
  </si>
  <si>
    <t>L-1.562</t>
  </si>
  <si>
    <t>L-1.563</t>
  </si>
  <si>
    <t>L-1.564</t>
  </si>
  <si>
    <t>L-1.565</t>
  </si>
  <si>
    <t>L-1.566</t>
  </si>
  <si>
    <t>L-1.567</t>
  </si>
  <si>
    <t>L-1.568</t>
  </si>
  <si>
    <t>L-1.569</t>
  </si>
  <si>
    <t>L-1.570</t>
  </si>
  <si>
    <t>L-1.571</t>
  </si>
  <si>
    <t>L-1.572</t>
  </si>
  <si>
    <t>L-1.573</t>
  </si>
  <si>
    <t>L-1.574</t>
  </si>
  <si>
    <t>L-1.575</t>
  </si>
  <si>
    <t>L-1.576</t>
  </si>
  <si>
    <t>L-1.577</t>
  </si>
  <si>
    <t>L-1.578</t>
  </si>
  <si>
    <t>L-1.579</t>
  </si>
  <si>
    <t>L-1.580</t>
  </si>
  <si>
    <t>L-1.581</t>
  </si>
  <si>
    <t>L-1.582</t>
  </si>
  <si>
    <t>L-1.583</t>
  </si>
  <si>
    <t>L-1.584</t>
  </si>
  <si>
    <t>L-1.585</t>
  </si>
  <si>
    <t>L-1.586</t>
  </si>
  <si>
    <t>L-1.587</t>
  </si>
  <si>
    <t>L-1.588</t>
  </si>
  <si>
    <t>L-1.589</t>
  </si>
  <si>
    <t>L-1.590</t>
  </si>
  <si>
    <t>L-1.591</t>
  </si>
  <si>
    <t>L-1.592</t>
  </si>
  <si>
    <t>L-1.593</t>
  </si>
  <si>
    <t>L-1.594</t>
  </si>
  <si>
    <t>L-1.595</t>
  </si>
  <si>
    <t>L-1.596</t>
  </si>
  <si>
    <t>L-1.597</t>
  </si>
  <si>
    <t>L-1.598</t>
  </si>
  <si>
    <t>L-1.599</t>
  </si>
  <si>
    <t>L-1.601</t>
  </si>
  <si>
    <t>L-1.602</t>
  </si>
  <si>
    <t>L-1.603</t>
  </si>
  <si>
    <t>L-1.604</t>
  </si>
  <si>
    <t>L-1.605</t>
  </si>
  <si>
    <t>L-1.606</t>
  </si>
  <si>
    <t>L-1.607</t>
  </si>
  <si>
    <t>L-1.608</t>
  </si>
  <si>
    <t>L-1.609</t>
  </si>
  <si>
    <t>L-1.610</t>
  </si>
  <si>
    <t>L-1.611</t>
  </si>
  <si>
    <t>L-1.612</t>
  </si>
  <si>
    <t>L-1.613</t>
  </si>
  <si>
    <t>L-1.614</t>
  </si>
  <si>
    <t>L-1.615</t>
  </si>
  <si>
    <t>L-1.616</t>
  </si>
  <si>
    <t>L-1.617</t>
  </si>
  <si>
    <t>L-1.618</t>
  </si>
  <si>
    <t>L-1.619</t>
  </si>
  <si>
    <t>L-1.620</t>
  </si>
  <si>
    <t>L-1.621</t>
  </si>
  <si>
    <t>L-1.622</t>
  </si>
  <si>
    <t>L-1.623</t>
  </si>
  <si>
    <t>L-1.624</t>
  </si>
  <si>
    <t>L-1.625</t>
  </si>
  <si>
    <t>L-1.626</t>
  </si>
  <si>
    <t>L-1.627</t>
  </si>
  <si>
    <t>L-1.628</t>
  </si>
  <si>
    <t>L-1.629</t>
  </si>
  <si>
    <t>L-1.630</t>
  </si>
  <si>
    <t>L-1.631</t>
  </si>
  <si>
    <t>L-1.632</t>
  </si>
  <si>
    <t>L-1.633</t>
  </si>
  <si>
    <t>OF-1.634</t>
  </si>
  <si>
    <t>OF-1.635</t>
  </si>
  <si>
    <t>OF-1.636</t>
  </si>
  <si>
    <t>OF-1.637</t>
  </si>
  <si>
    <t>OF-1.638</t>
  </si>
  <si>
    <t>OF-1.639</t>
  </si>
  <si>
    <t>OF-1.640</t>
  </si>
  <si>
    <t>OF-1.641</t>
  </si>
  <si>
    <t>OF-1.642</t>
  </si>
  <si>
    <t>OF-1.643</t>
  </si>
  <si>
    <t>OF-1.644</t>
  </si>
  <si>
    <t>OF-1.645</t>
  </si>
  <si>
    <t>OF-1.647</t>
  </si>
  <si>
    <t>OF-1.648</t>
  </si>
  <si>
    <t>OF-1.649</t>
  </si>
  <si>
    <t>OF-1.650</t>
  </si>
  <si>
    <t>OF-1.651</t>
  </si>
  <si>
    <t>OF-1.652</t>
  </si>
  <si>
    <t>OF-1.653</t>
  </si>
  <si>
    <t>OF-1.654</t>
  </si>
  <si>
    <t>OF-1.655</t>
  </si>
  <si>
    <t>OF-1.656</t>
  </si>
  <si>
    <t>OF-1.657</t>
  </si>
  <si>
    <t>OF-1.658</t>
  </si>
  <si>
    <t>OF-1.659</t>
  </si>
  <si>
    <t>OF-1.660</t>
  </si>
  <si>
    <t>OF-1.661</t>
  </si>
  <si>
    <t>OF-1.662</t>
  </si>
  <si>
    <t>OF-1.663</t>
  </si>
  <si>
    <t>OF-1.664</t>
  </si>
  <si>
    <t>OF-1.665</t>
  </si>
  <si>
    <t>OF-1.666</t>
  </si>
  <si>
    <t>OF-2.667</t>
  </si>
  <si>
    <t>OF-3.668</t>
  </si>
  <si>
    <t>OF-3.669</t>
  </si>
  <si>
    <t>OF-3.670</t>
  </si>
  <si>
    <t>OF-3.671</t>
  </si>
  <si>
    <t>OP-1a.672</t>
  </si>
  <si>
    <t>OP-1a.673</t>
  </si>
  <si>
    <t>OP-1a.674</t>
  </si>
  <si>
    <t>OP-1a.675</t>
  </si>
  <si>
    <t>OP-1a.676</t>
  </si>
  <si>
    <t>OP-1a.677</t>
  </si>
  <si>
    <t>OP-1a.678</t>
  </si>
  <si>
    <t>OP-1a.679</t>
  </si>
  <si>
    <t>OP-1a.680</t>
  </si>
  <si>
    <t>OP-1a.681</t>
  </si>
  <si>
    <t>OP-1a.682</t>
  </si>
  <si>
    <t>OP-1a.683</t>
  </si>
  <si>
    <t>OP-1a.684</t>
  </si>
  <si>
    <t>OP-1a.685</t>
  </si>
  <si>
    <t>OP-1a.686</t>
  </si>
  <si>
    <t>OP-1a.687</t>
  </si>
  <si>
    <t>OP-1b.688</t>
  </si>
  <si>
    <t>OP-1b.689</t>
  </si>
  <si>
    <t>OP-1b.690</t>
  </si>
  <si>
    <t>OP-1b.691</t>
  </si>
  <si>
    <t>OP-1b.692</t>
  </si>
  <si>
    <t>OP-1b.693</t>
  </si>
  <si>
    <t>OP-1b.694</t>
  </si>
  <si>
    <t>OP-1b.695</t>
  </si>
  <si>
    <t>OP-1b.696</t>
  </si>
  <si>
    <t>OP-1b.697</t>
  </si>
  <si>
    <t>OP-1b.698</t>
  </si>
  <si>
    <t>OP-1b.699</t>
  </si>
  <si>
    <t>OP-1b.700</t>
  </si>
  <si>
    <t>OP-1b.701</t>
  </si>
  <si>
    <t>OP-1b.702</t>
  </si>
  <si>
    <t>OP-1b.703</t>
  </si>
  <si>
    <t>OP-1c.704</t>
  </si>
  <si>
    <t>OP-1d.705</t>
  </si>
  <si>
    <t>OP-1e.706</t>
  </si>
  <si>
    <t>OP-1e.707</t>
  </si>
  <si>
    <t>OP-1f.708</t>
  </si>
  <si>
    <t>OP-1f.709</t>
  </si>
  <si>
    <t>OP-2a.710</t>
  </si>
  <si>
    <t>OP-2a.711</t>
  </si>
  <si>
    <t>OP-2a.712</t>
  </si>
  <si>
    <t>OP-2a.713</t>
  </si>
  <si>
    <t>OP-2a.714</t>
  </si>
  <si>
    <t>OP-2a.715</t>
  </si>
  <si>
    <t>OP-2a.716</t>
  </si>
  <si>
    <t>OP-2a.717</t>
  </si>
  <si>
    <t>OP-2b.718</t>
  </si>
  <si>
    <t>OP-2c.719</t>
  </si>
  <si>
    <t>OP-2c.720</t>
  </si>
  <si>
    <t>OP-2c.721</t>
  </si>
  <si>
    <t>OP-2c.722</t>
  </si>
  <si>
    <t>OP-2c.724</t>
  </si>
  <si>
    <t>OP-2c.725</t>
  </si>
  <si>
    <t>OP-2c.726</t>
  </si>
  <si>
    <t>OP-2c.727</t>
  </si>
  <si>
    <t>OP-3a.728</t>
  </si>
  <si>
    <t>OP-3a.729</t>
  </si>
  <si>
    <t>OP-3a.730</t>
  </si>
  <si>
    <t>OP-3a.731</t>
  </si>
  <si>
    <t>OP-3a.732</t>
  </si>
  <si>
    <t>OP-3a.733</t>
  </si>
  <si>
    <t>OP-3a.734</t>
  </si>
  <si>
    <t>OP-3a.735</t>
  </si>
  <si>
    <t>OP-3a.736</t>
  </si>
  <si>
    <t>OP-3a.737</t>
  </si>
  <si>
    <t>OP-3a.738</t>
  </si>
  <si>
    <t>OP-3a.739</t>
  </si>
  <si>
    <t>OP-3a.740</t>
  </si>
  <si>
    <t>OP-3a.741</t>
  </si>
  <si>
    <t>OP-3a.742</t>
  </si>
  <si>
    <t>OP-3b.743</t>
  </si>
  <si>
    <t>OP-3c.744</t>
  </si>
  <si>
    <t>OP-3c.745</t>
  </si>
  <si>
    <t>OP-4.746</t>
  </si>
  <si>
    <t>OP-4.747</t>
  </si>
  <si>
    <t>OP-4.748</t>
  </si>
  <si>
    <t>OP-4.750</t>
  </si>
  <si>
    <t>OP-4.751</t>
  </si>
  <si>
    <t>OP-4.752</t>
  </si>
  <si>
    <t xml:space="preserve">Bunionectomy </t>
  </si>
  <si>
    <t>Bunionectomy - Facility - Hospital Outpatient</t>
  </si>
  <si>
    <t>Bunionectomy - Facility - ASC</t>
  </si>
  <si>
    <t>3-Digit ZIP</t>
  </si>
  <si>
    <t>NAIC Company Number:</t>
  </si>
  <si>
    <t>TDI Company Number:</t>
  </si>
  <si>
    <t>Telephone Number:</t>
  </si>
  <si>
    <t>Contact information for person designated to discuss the report with TDI staff</t>
  </si>
  <si>
    <t xml:space="preserve">CT lower extremity w/o &amp; w/ contrast </t>
  </si>
  <si>
    <t>CT lower extremity w/o &amp; w/ contrast - Outpatient Hospital - Facility</t>
  </si>
  <si>
    <t xml:space="preserve">CT lower extremity w/ contrast </t>
  </si>
  <si>
    <t>CT lower extremity w/ contrast - Outpatient Hospital - Facility</t>
  </si>
  <si>
    <t xml:space="preserve">CT lower extremity w/o contrast </t>
  </si>
  <si>
    <t>CT lower extremity w/o contrast - Outpatient Hospital - Facility</t>
  </si>
  <si>
    <t xml:space="preserve">CT Scan Chest w/o &amp; w/ contrast </t>
  </si>
  <si>
    <t>CT Scan Chest w/o &amp; w/ contrast - Outpatient Hospital - Facility</t>
  </si>
  <si>
    <t xml:space="preserve">CT Scan Pelvis w/ contrast </t>
  </si>
  <si>
    <t>CT Scan Pelvis w/ contrast - Outpatient Hospital - Facility</t>
  </si>
  <si>
    <t xml:space="preserve">CT Soft Tissue Neck w/ contrast </t>
  </si>
  <si>
    <t>CT Soft Tissue Neck w/ contrast - Outpatient Hospital - Facility</t>
  </si>
  <si>
    <t xml:space="preserve">MR Angiography Head w/o contrast </t>
  </si>
  <si>
    <t>MR Angiography Head w/o contrast - Outpatient Hospital - Facility</t>
  </si>
  <si>
    <t xml:space="preserve">MRI Lower Limb with Joint w/o contrast </t>
  </si>
  <si>
    <t>MRI Lower Limb with Joint w/o contrast - Outpatient Hospital - Facility</t>
  </si>
  <si>
    <t xml:space="preserve">MRI Upper Limb (Other Than Joint) w/o contrast &amp; w/ contrast </t>
  </si>
  <si>
    <t>MRI Upper Limb (Other Than Joint) w/o contrast &amp; w/ contrast - Outpatient Hospital - Facility</t>
  </si>
  <si>
    <t>CT lower extremity w/o &amp; w/ contrast - Outpatient Hospital - Professional 26</t>
  </si>
  <si>
    <t>CT lower extremity w/ contrast - Outpatient Hospital - Professional 26</t>
  </si>
  <si>
    <t>CT lower extremity w/o contrast - Outpatient Hospital - Professional 26</t>
  </si>
  <si>
    <t>CT Scan Chest w/o &amp; w/ contrast - Outpatient Hospital - Professional 26</t>
  </si>
  <si>
    <t>CT Scan Pelvis w/ contrast - Outpatient Hospital - Professional 26</t>
  </si>
  <si>
    <t>CT Soft Tissue Neck w/ contrast - Outpatient Hospital - Professional 26</t>
  </si>
  <si>
    <t>MR Angiography Head w/o contrast - Outpatient Hospital - Professional 26</t>
  </si>
  <si>
    <t>MRI Lower Limb with Joint w/o contrast - Outpatient Hospital - Professional 26</t>
  </si>
  <si>
    <t>MRI Upper Limb (Other Than Joint) w/o contrast &amp; w/ contrast - Outpatient Hospital - Professional 26</t>
  </si>
  <si>
    <t>CT lower extremity w/o &amp; w/ contrast - Office - Professional 26</t>
  </si>
  <si>
    <t>CT lower extremity w/ contrast - Office - Professional 26</t>
  </si>
  <si>
    <t>CT lower extremity w/o contrast - Office - Professional 26</t>
  </si>
  <si>
    <t>CT Scan Chest w/o &amp; w/ contrast - Office - Professional 26</t>
  </si>
  <si>
    <t>CT Scan Pelvis w/ contrast - Office - Professional 26</t>
  </si>
  <si>
    <t>CT Soft Tissue Neck w/ contrast - Office - Professional 26</t>
  </si>
  <si>
    <t>MR Angiography Head w/o contrast - Office - Professional 26</t>
  </si>
  <si>
    <t>MRI Lower Limb with Joint w/o contrast - Office - Professional 26</t>
  </si>
  <si>
    <t>MRI Upper Limb (Other Than Joint) w/o contrast &amp; w/ contrast - Office - Professional 26</t>
  </si>
  <si>
    <t>CT lower extremity w/o &amp; w/ contrast - Office - Technical TC</t>
  </si>
  <si>
    <t>CT lower extremity w/ contrast - Office - Technical TC</t>
  </si>
  <si>
    <t>CT lower extremity w/o contrast - Office - Technical TC</t>
  </si>
  <si>
    <t>CT Scan Chest w/o &amp; w/ contrast - Office - Technical TC</t>
  </si>
  <si>
    <t>CT Scan Pelvis w/ contrast - Office - Technical TC</t>
  </si>
  <si>
    <t>CT Soft Tissue Neck w/ contrast - Office - Technical TC</t>
  </si>
  <si>
    <t>MR Angiography Head w/o contrast - Office - Technical TC</t>
  </si>
  <si>
    <t>MRI Lower Limb with Joint w/o contrast - Office - Technical TC</t>
  </si>
  <si>
    <t>MRI Upper Limb (Other Than Joint) w/o contrast &amp; w/ contrast - Office - Technical TC</t>
  </si>
  <si>
    <t>CT lower extremity w/o &amp; w/ contrast - Office - Global</t>
  </si>
  <si>
    <t>CT lower extremity w/ contrast - Office - Global</t>
  </si>
  <si>
    <t>CT lower extremity w/o contrast - Office - Global</t>
  </si>
  <si>
    <t>CT Scan Chest w/o &amp; w/ contrast - Office - Global</t>
  </si>
  <si>
    <t>CT Scan Pelvis w/ contrast - Office - Global</t>
  </si>
  <si>
    <t>CT Soft Tissue Neck w/ contrast - Office - Global</t>
  </si>
  <si>
    <t>MR Angiography Head w/o contrast - Office - Global</t>
  </si>
  <si>
    <t>MRI Lower Limb with Joint w/o contrast - Office - Global</t>
  </si>
  <si>
    <t>MRI Upper Limb (Other Than Joint) w/o contrast &amp; w/ contrast - Office - Global</t>
  </si>
  <si>
    <t>CT lower extremity w/o &amp; w/ contrast - Other - Professional 26</t>
  </si>
  <si>
    <t>CT lower extremity w/ contrast - Other - Professional 26</t>
  </si>
  <si>
    <t>CT lower extremity w/o contrast - Other - Professional 26</t>
  </si>
  <si>
    <t>CT Scan Chest w/o &amp; w/ contrast - Other - Professional 26</t>
  </si>
  <si>
    <t>CT Scan Pelvis w/ contrast - Other - Professional 26</t>
  </si>
  <si>
    <t>CT Soft Tissue Neck w/ contrast - Other - Professional 26</t>
  </si>
  <si>
    <t>MR Angiography Head w/o contrast - Other - Professional 26</t>
  </si>
  <si>
    <t>MRI Lower Limb with Joint w/o contrast - Other - Professional 26</t>
  </si>
  <si>
    <t>MRI Upper Limb (Other Than Joint) w/o contrast &amp; w/ contrast - Other - Professional 26</t>
  </si>
  <si>
    <t>CT lower extremity w/o &amp; w/ contrast - Other - Technical TC</t>
  </si>
  <si>
    <t>CT lower extremity w/ contrast - Other - Technical TC</t>
  </si>
  <si>
    <t>CT lower extremity w/o contrast - Other - Technical TC</t>
  </si>
  <si>
    <t>CT Scan Chest w/o &amp; w/ contrast - Other - Technical TC</t>
  </si>
  <si>
    <t>CT Scan Pelvis w/ contrast - Other - Technical TC</t>
  </si>
  <si>
    <t>CT Soft Tissue Neck w/ contrast - Other - Technical TC</t>
  </si>
  <si>
    <t>MR Angiography Head w/o contrast - Other - Technical TC</t>
  </si>
  <si>
    <t>MRI Lower Limb with Joint w/o contrast - Other - Technical TC</t>
  </si>
  <si>
    <t>MRI Upper Limb (Other Than Joint) w/o contrast &amp; w/ contrast - Other - Technical TC</t>
  </si>
  <si>
    <t>CT lower extremity w/o &amp; w/ contrast - Other - Global</t>
  </si>
  <si>
    <t>CT lower extremity w/ contrast - Other - Global</t>
  </si>
  <si>
    <t>CT lower extremity w/o contrast - Other - Global</t>
  </si>
  <si>
    <t>CT Scan Chest w/o &amp; w/ contrast - Other - Global</t>
  </si>
  <si>
    <t>CT Scan Pelvis w/ contrast - Other - Global</t>
  </si>
  <si>
    <t>CT Soft Tissue Neck w/ contrast - Other - Global</t>
  </si>
  <si>
    <t>MR Angiography Head w/o contrast - Other - Global</t>
  </si>
  <si>
    <t>MRI Lower Limb with Joint w/o contrast - Other - Global</t>
  </si>
  <si>
    <t>MRI Upper Limb (Other Than Joint) w/o contrast &amp; w/ contrast - Other - Global</t>
  </si>
  <si>
    <t>Inguinal Hernia Repair</t>
  </si>
  <si>
    <t>Coronary Bypass w/PTCA w/o Cardiac Catheterization - Inpatient Surgeon</t>
  </si>
  <si>
    <t>C-Section - Inpatient Surgeon, Delivery w/ &amp; w/o Postpartum Care</t>
  </si>
  <si>
    <t>C-Section - Inpatient Surgeon, Global</t>
  </si>
  <si>
    <t>Hip Replacement - Inpatient Surgeon</t>
  </si>
  <si>
    <t>Hysterectomy (Radical) - Inpatient Surgeon</t>
  </si>
  <si>
    <t>Knee Replacement - Inpatient Surgeon</t>
  </si>
  <si>
    <t>Vaginal Delivery w/o CC - Inpatient Surgeon, Delivery w/ &amp; w/o Postpartum Care</t>
  </si>
  <si>
    <t xml:space="preserve">Vaginal Delivery w/o CC - Inpatient Surgeon, Global </t>
  </si>
  <si>
    <t>Appendectomy</t>
  </si>
  <si>
    <t>Coronary Bypass w/PTCA w/o Cardiac Catheterization - Inpatient Anesthesia</t>
  </si>
  <si>
    <t>Hip Replacement - Inpatient Anesthesia</t>
  </si>
  <si>
    <t>Hysterectomy (Radical) - Inpatient Anesthesia</t>
  </si>
  <si>
    <t xml:space="preserve">Knee Replacement - Inpatient Anesthesia </t>
  </si>
  <si>
    <t>Laminectomy</t>
  </si>
  <si>
    <t>Vaginal Delivery w/o CC - Inpatient Anesthesia</t>
  </si>
  <si>
    <t>Coronary Bypass w/PTCA w/o Cardiac Catheterization - Inpatient Assistant Surgeon</t>
  </si>
  <si>
    <t>C-Section - Inpatient Assistant Surgeon, Delivery w/ &amp; w/o Postpartum Care</t>
  </si>
  <si>
    <t>Hip Replacement - Inpatient Assistant Surgeon</t>
  </si>
  <si>
    <t>Hysterectomy (Radical) - Inpatient Assistant Surgeon</t>
  </si>
  <si>
    <t>Knee Replacement - Inpatient Assistant Surgeon</t>
  </si>
  <si>
    <t>Assay of PSA Total</t>
  </si>
  <si>
    <t>Office Consultation, New or Established Patient, Level 5, 80 minutes</t>
  </si>
  <si>
    <t>Appendectomy - Facility - Hospital Outpatient</t>
  </si>
  <si>
    <t xml:space="preserve">Cardiac Catheterization  </t>
  </si>
  <si>
    <t xml:space="preserve">Cardiac Catheterization </t>
  </si>
  <si>
    <t>Laparoscopic Cholecystectomy - Facility - Hospital Outpatient</t>
  </si>
  <si>
    <t xml:space="preserve">PTCA (Perc Cardiovasc Proc w/ Drug-Eluting Stent w/o MCC) </t>
  </si>
  <si>
    <t>PTCA (Perc Cardiovasc Proc w/ Drug-Eluting Stent w/o MCC) - Facility - Hospital Outpatient</t>
  </si>
  <si>
    <t>Appendectomy - Facility - ASC</t>
  </si>
  <si>
    <t>Laparoscopic Cholecystectomy - Facility - ASC</t>
  </si>
  <si>
    <t>PTCA (Perc Cardiovasc Proc w/ Drug-Eluting Stent w/o MCC) - Facility - ASC</t>
  </si>
  <si>
    <t>Cardiac Catheterization (Left) - Outpatient Surgeon</t>
  </si>
  <si>
    <t>Cardiac Catheterization</t>
  </si>
  <si>
    <t>Cardiac Catheterization (Right + Left) - Outpatient Surgeon</t>
  </si>
  <si>
    <t>Cardiac Catheterization (Right) - Outpatient Surgeon</t>
  </si>
  <si>
    <t>PTCA (Perc Cardiovasc Proc w/ Drug-Eluting Stent w/o MCC) - Outpatient Surgeon</t>
  </si>
  <si>
    <t>Tympanostomy - Outpatient Surgeon</t>
  </si>
  <si>
    <t>Upper and Lower GI Endoscopy - Outpatient Surgeon</t>
  </si>
  <si>
    <t>ACL Repair - Outpatient Surgeon</t>
  </si>
  <si>
    <t>Bunionectomy - Outpatient Surgeon</t>
  </si>
  <si>
    <t>Colonoscopy - Outpatient  Surgeon</t>
  </si>
  <si>
    <t>Rotator Cuff Repair - Outpatient Surgeon</t>
  </si>
  <si>
    <t>Upper GI Endoscopy - Outpatient Surgeon</t>
  </si>
  <si>
    <t>ACL Repair - Outpatient Anesthesia</t>
  </si>
  <si>
    <t>Bunionectomy - Outpatient Anesthesia</t>
  </si>
  <si>
    <t>Cardiac Catheterization (Left) - Outpatient Anesthesia</t>
  </si>
  <si>
    <t>Cardiac Catheterization (Right + Left) - Outpatient Anesthesia</t>
  </si>
  <si>
    <t>Cardiac Catheterization (Right) - Outpatient Anesthesia</t>
  </si>
  <si>
    <t>PTCA (Perc Cardiovasc Proc w/ Drug-Eluting Stent w/o MCC) - Outpatient Anesthesia</t>
  </si>
  <si>
    <t>Rotator Cuff Repair - Outpatient Anesthesia</t>
  </si>
  <si>
    <t>Tympanostomy - Outpatient Anesthesia</t>
  </si>
  <si>
    <t>Upper and Lower GI Endoscopy - Outpatient Anesthesia</t>
  </si>
  <si>
    <t>Colonoscopy - Outpatient Anesthesia</t>
  </si>
  <si>
    <t>Upper GI Endoscopy - Outpatient Anesthesia</t>
  </si>
  <si>
    <t>ACL Repair - Outpatient Assistant Surgeon</t>
  </si>
  <si>
    <t>Bunionectomy - Outpatient Assistant Surgeon</t>
  </si>
  <si>
    <t>Laparoscopic Cholecystectomy</t>
  </si>
  <si>
    <t>Rotator Cuff Repair - Outpatient Assistant Surgeon</t>
  </si>
  <si>
    <t>C-Section - Inpatient Anesthesia</t>
  </si>
  <si>
    <t>Inguinal Hernia Repair Unilateral - Inpatient Surgeon</t>
  </si>
  <si>
    <t>AS, 80, 81, 82, 50</t>
  </si>
  <si>
    <t>Inguinal Hernia Repair Bilateral - Inpatient Surgeon</t>
  </si>
  <si>
    <t>50</t>
  </si>
  <si>
    <t>AS, 80, 81, 83</t>
  </si>
  <si>
    <t>Identify claim lines with the specified target code(s). Derive the totals for the claim line.</t>
  </si>
  <si>
    <t>Identify claim lines with the target revenue codes and CPT codes, derive the totals for the claim line.</t>
  </si>
  <si>
    <t>Identify claim lines with the specified target code(s), derive the totals for the claim line.</t>
  </si>
  <si>
    <t>Identify hospital stays with any one or more of the target codes, derive the totals for the hospital stay.</t>
  </si>
  <si>
    <t>Identify claims with any one or more of the target codes, excluding any claim with a specified exclusion code. Derive the totals for the claim.</t>
  </si>
  <si>
    <t>Identify claims with any one or more of the target codes, derive the totals for the claim.</t>
  </si>
  <si>
    <t>Identify claims with any one or more of the primary target codes and secondary target codes. Derive the totals for that claim.</t>
  </si>
  <si>
    <t>Identify claim lines with the specified target code and derive the average amount per unit</t>
  </si>
  <si>
    <t>Identify claims with any one or more of the target codes. Derive the totals for that claim.</t>
  </si>
  <si>
    <t>Identify claim with any one or more of the target codes, derive the totals for that claim.</t>
  </si>
  <si>
    <t>Identify claims with any one or more of the target codes, excluding any claim with specified exclusion code. Derive the totals for that claim.</t>
  </si>
  <si>
    <t>Identify claims with any one or more of the primary target code(s) and specified secondary target code(s). Derive the totals for that claim.</t>
  </si>
  <si>
    <t>Identify claims with any one or more of the primary target code(s) and specified secondary target codes. Derive the totals for that claim.</t>
  </si>
  <si>
    <t>IP-2.753</t>
  </si>
  <si>
    <t>IP-2.754</t>
  </si>
  <si>
    <t>Inguinal Hernia Repair Unilateral - Inpatient Assistant Surgeon</t>
  </si>
  <si>
    <t>Inguinal Hernia Repair Bilateral - Inpatient Assistant Surgeon</t>
  </si>
  <si>
    <t>(AS, 80, 81, 83) AND 50</t>
  </si>
  <si>
    <t>IP-4.755</t>
  </si>
  <si>
    <t>IP-4.756</t>
  </si>
  <si>
    <t>Inguinal Hernia Repair Unilateral - Outpatient Surgeon</t>
  </si>
  <si>
    <t>Inguinal Hernia Repair Bilateral- Outpatient Surgeon</t>
  </si>
  <si>
    <t>OP-2c.757</t>
  </si>
  <si>
    <t>OP-2c.758</t>
  </si>
  <si>
    <t>AS, 80, 81, 82,50</t>
  </si>
  <si>
    <t>Inguinal Hernia Repair Unilateral- Outpatient Assistant Surgeon</t>
  </si>
  <si>
    <t>Inguinal Hernia Repair  Bilateral - Outpatient Assistant Surgeon</t>
  </si>
  <si>
    <t>OP-4.759</t>
  </si>
  <si>
    <t>OP-4.760</t>
  </si>
  <si>
    <t>26</t>
  </si>
  <si>
    <t>TC</t>
  </si>
  <si>
    <t>Identify claims with any of the target codes AND diagnosis codes Z01.411 &amp; Z01.419; derive the total amounts for the claim</t>
  </si>
  <si>
    <t>099500Z, 099600Z, 099700Z, 099730Z, 099740Z, 099770Z, 099780Z, 099800Z, 099830Z, 099840Z, 099870Z, 099880Z, 09950ZZ, 09960ZZ,  09970ZZ, 09973ZZ, 09974ZZ, 09978ZZ,  09977ZZ, 09980ZZ, 09983ZZ, 09984ZZ, 09987ZZ, 09988ZZ</t>
  </si>
  <si>
    <t>00731</t>
  </si>
  <si>
    <t>00813</t>
  </si>
  <si>
    <t>28292, 28291, 28899, 28296, 28298</t>
  </si>
  <si>
    <t>36905, 92920</t>
  </si>
  <si>
    <t>45378, 45380, 45388, 45384, 45385</t>
  </si>
  <si>
    <t>IM-1a.761</t>
  </si>
  <si>
    <t>Mammogram Screening of Two Breasts 2 Views with CAD when performed - Outpatient Hospital - Facility</t>
  </si>
  <si>
    <t>IM-1b.762</t>
  </si>
  <si>
    <t>Mammogram Screening of Two Breasts 2 Views with CAD when performed - Outpatient Hospital - Professional 26</t>
  </si>
  <si>
    <t>IM-2a.763</t>
  </si>
  <si>
    <t>Mammogram Screening of Two Breasts 2 Views with CAD when performed - Office - Professional 26</t>
  </si>
  <si>
    <t>IM-2b.764</t>
  </si>
  <si>
    <t>Mammogram Screening of Two Breasts 2 Views with CAD when performed - Office - Technical TC</t>
  </si>
  <si>
    <t>IM-2c.765</t>
  </si>
  <si>
    <t>Mammogram Screening of Two Breasts 2 Views with CAD when performed - Office - Global</t>
  </si>
  <si>
    <t>IM-3a.766</t>
  </si>
  <si>
    <t>Mammogram Screening of Two Breasts 2 Views with CAD when performed - Other - Professional 26</t>
  </si>
  <si>
    <t>IM-3b.767</t>
  </si>
  <si>
    <t>Mammogram Screening of Two Breasts 2 Views with CAD when performed - Other - Technical TC</t>
  </si>
  <si>
    <t>IM-3c.768</t>
  </si>
  <si>
    <t>Mammogram Screening of Two Breasts 2 Views with CAD when performed - Other - Global</t>
  </si>
  <si>
    <t>L-1.769</t>
  </si>
  <si>
    <t>L-1.770</t>
  </si>
  <si>
    <t>L-1.771</t>
  </si>
  <si>
    <t>HPV DNA Test, low-risk types</t>
  </si>
  <si>
    <t>HPV DNA Test, high-risk types</t>
  </si>
  <si>
    <t xml:space="preserve">HPV DNA Test, types 16 and 18 only, includes type 45 if performed </t>
  </si>
  <si>
    <t>CPT/HCPCS Codes</t>
  </si>
  <si>
    <t>Old</t>
  </si>
  <si>
    <t>New</t>
  </si>
  <si>
    <t>33510, 33511, 33512, 33513, 33514, 33516, 33517, 33518, 33519, 33521, 33522, 33523, 33533, 33534, 33535, 33536</t>
  </si>
  <si>
    <r>
      <rPr>
        <b/>
        <sz val="10"/>
        <color rgb="FF000000"/>
        <rFont val="Segoe UI"/>
        <family val="2"/>
      </rPr>
      <t>U.S. Government Rights</t>
    </r>
    <r>
      <rPr>
        <sz val="10"/>
        <color rgb="FF000000"/>
        <rFont val="Segoe UI"/>
        <family val="2"/>
      </rPr>
      <t xml:space="preserve">
This product includes CPT which is commercial technical data, which was developed exclusively at private expense by the American Medical Association (AMA), 330 North Wabash Avenue, Chicago, Illinois, 60611.  The AMA does not agree to license CPT to the Federal Government based on the license in FAR 52.227-14 (Data Rights - General) and DFARS 252.227-7015 (Technical Data - Commercial Items) or any other license provision.  The AMA reserves all rights to approve any license with any Federal agency.</t>
    </r>
  </si>
  <si>
    <r>
      <rPr>
        <b/>
        <sz val="10"/>
        <color theme="1"/>
        <rFont val="Segoe UI"/>
        <family val="2"/>
      </rPr>
      <t>Disclaimer of Warranties and Liabilities</t>
    </r>
    <r>
      <rPr>
        <sz val="10"/>
        <color theme="1"/>
        <rFont val="Segoe UI"/>
        <family val="2"/>
      </rPr>
      <t xml:space="preserve">
CPT is provided "as is" without warranty of any kind, either expressed or implied, including but not limited to the implied warranties of merchantability and fitness for a particular purpose.  Fee schedules, relative value units, conversion factors and/or related components are not assigned by the AMA, are not part of CPT, and the AMA is not recommending their use.  The AMA does not directly or indirectly practice medicine or dispense medical services.  The responsibility for the content of this product is with TDI, and no endorsement by the AMA is intended or implied.  The AMA disclaims responsibility for any consequences or liability attributable to or related to any use, non-use, or interpretation of information contained or not contained in this product.</t>
    </r>
  </si>
  <si>
    <r>
      <rPr>
        <sz val="9"/>
        <color rgb="FF000000"/>
        <rFont val="Segoe UI"/>
        <family val="2"/>
      </rPr>
      <t>02703ZZ, 02704ZZ, 02713ZZ, 02714ZZ, 02723ZZ, 02724ZZ, 02733ZZ, 02734ZZ</t>
    </r>
  </si>
  <si>
    <r>
      <t xml:space="preserve">Identify hospital stays with any one or more of the target codes, derive the totals for the </t>
    </r>
    <r>
      <rPr>
        <b/>
        <sz val="9"/>
        <color theme="1"/>
        <rFont val="Segoe UI"/>
        <family val="2"/>
      </rPr>
      <t>hospital stay</t>
    </r>
    <r>
      <rPr>
        <sz val="9"/>
        <color theme="1"/>
        <rFont val="Segoe UI"/>
        <family val="2"/>
      </rPr>
      <t>.</t>
    </r>
  </si>
  <si>
    <r>
      <t xml:space="preserve">Identify claims with any one or more of the target codes, </t>
    </r>
    <r>
      <rPr>
        <u/>
        <sz val="9"/>
        <color theme="1"/>
        <rFont val="Segoe UI"/>
        <family val="2"/>
      </rPr>
      <t>excluding any claim with a specified exclusion code</t>
    </r>
    <r>
      <rPr>
        <sz val="9"/>
        <color theme="1"/>
        <rFont val="Segoe UI"/>
        <family val="2"/>
      </rPr>
      <t xml:space="preserve">. Derive the totals for the </t>
    </r>
    <r>
      <rPr>
        <b/>
        <sz val="9"/>
        <color theme="1"/>
        <rFont val="Segoe UI"/>
        <family val="2"/>
      </rPr>
      <t>claim</t>
    </r>
    <r>
      <rPr>
        <sz val="9"/>
        <color theme="1"/>
        <rFont val="Segoe UI"/>
        <family val="2"/>
      </rPr>
      <t>.</t>
    </r>
  </si>
  <si>
    <r>
      <t xml:space="preserve">Identify claims with any one or more of the target codes, derive the totals for the </t>
    </r>
    <r>
      <rPr>
        <b/>
        <sz val="9"/>
        <color theme="1"/>
        <rFont val="Segoe UI"/>
        <family val="2"/>
      </rPr>
      <t>claim</t>
    </r>
    <r>
      <rPr>
        <sz val="9"/>
        <color theme="1"/>
        <rFont val="Segoe UI"/>
        <family val="2"/>
      </rPr>
      <t>.</t>
    </r>
  </si>
  <si>
    <r>
      <t xml:space="preserve">Identify claims with any one or more of the primary target codes </t>
    </r>
    <r>
      <rPr>
        <u/>
        <sz val="9"/>
        <color theme="1"/>
        <rFont val="Segoe UI"/>
        <family val="2"/>
      </rPr>
      <t>and secondary target codes</t>
    </r>
    <r>
      <rPr>
        <sz val="9"/>
        <color theme="1"/>
        <rFont val="Segoe UI"/>
        <family val="2"/>
      </rPr>
      <t>. Derive the totals for that claim.</t>
    </r>
  </si>
  <si>
    <r>
      <t xml:space="preserve">Identify claims with any one or more of the target codes. Derive the totals for that </t>
    </r>
    <r>
      <rPr>
        <b/>
        <sz val="9"/>
        <color theme="1"/>
        <rFont val="Segoe UI"/>
        <family val="2"/>
      </rPr>
      <t>claim</t>
    </r>
    <r>
      <rPr>
        <sz val="9"/>
        <color theme="1"/>
        <rFont val="Segoe UI"/>
        <family val="2"/>
      </rPr>
      <t>.</t>
    </r>
  </si>
  <si>
    <r>
      <t xml:space="preserve">Identify claim with any one or more of the target codes, derive the totals for that </t>
    </r>
    <r>
      <rPr>
        <b/>
        <sz val="9"/>
        <color theme="1"/>
        <rFont val="Segoe UI"/>
        <family val="2"/>
      </rPr>
      <t>claim</t>
    </r>
    <r>
      <rPr>
        <sz val="9"/>
        <color theme="1"/>
        <rFont val="Segoe UI"/>
        <family val="2"/>
      </rPr>
      <t>.</t>
    </r>
  </si>
  <si>
    <r>
      <t xml:space="preserve">Identify claims with any one or more of the primary target codes </t>
    </r>
    <r>
      <rPr>
        <u/>
        <sz val="9"/>
        <color theme="1"/>
        <rFont val="Segoe UI"/>
        <family val="2"/>
      </rPr>
      <t>and secondary target codes</t>
    </r>
    <r>
      <rPr>
        <sz val="9"/>
        <color theme="1"/>
        <rFont val="Segoe UI"/>
        <family val="2"/>
      </rPr>
      <t xml:space="preserve">. Derive the totals for that </t>
    </r>
    <r>
      <rPr>
        <b/>
        <sz val="9"/>
        <color theme="1"/>
        <rFont val="Segoe UI"/>
        <family val="2"/>
      </rPr>
      <t>claim</t>
    </r>
    <r>
      <rPr>
        <sz val="9"/>
        <color theme="1"/>
        <rFont val="Segoe UI"/>
        <family val="2"/>
      </rPr>
      <t>.</t>
    </r>
  </si>
  <si>
    <r>
      <t xml:space="preserve">Identify claims with any one or more of the target codes, </t>
    </r>
    <r>
      <rPr>
        <u/>
        <sz val="9"/>
        <color theme="1"/>
        <rFont val="Segoe UI"/>
        <family val="2"/>
      </rPr>
      <t>excluding any claim with specified exclusion code</t>
    </r>
    <r>
      <rPr>
        <sz val="9"/>
        <color theme="1"/>
        <rFont val="Segoe UI"/>
        <family val="2"/>
      </rPr>
      <t xml:space="preserve">. Derive the totals for that </t>
    </r>
    <r>
      <rPr>
        <b/>
        <sz val="9"/>
        <color theme="1"/>
        <rFont val="Segoe UI"/>
        <family val="2"/>
      </rPr>
      <t>claim</t>
    </r>
    <r>
      <rPr>
        <sz val="9"/>
        <color theme="1"/>
        <rFont val="Segoe UI"/>
        <family val="2"/>
      </rPr>
      <t>.</t>
    </r>
  </si>
  <si>
    <r>
      <t xml:space="preserve">Identify claims with any one or more of the primary target code(s) and </t>
    </r>
    <r>
      <rPr>
        <u/>
        <sz val="9"/>
        <color theme="1"/>
        <rFont val="Segoe UI"/>
        <family val="2"/>
      </rPr>
      <t>specified secondary target code(s)</t>
    </r>
    <r>
      <rPr>
        <sz val="9"/>
        <color theme="1"/>
        <rFont val="Segoe UI"/>
        <family val="2"/>
      </rPr>
      <t xml:space="preserve">. Derive the totals for that </t>
    </r>
    <r>
      <rPr>
        <b/>
        <sz val="9"/>
        <color theme="1"/>
        <rFont val="Segoe UI"/>
        <family val="2"/>
      </rPr>
      <t>claim</t>
    </r>
    <r>
      <rPr>
        <sz val="9"/>
        <color theme="1"/>
        <rFont val="Segoe UI"/>
        <family val="2"/>
      </rPr>
      <t>.</t>
    </r>
  </si>
  <si>
    <r>
      <t xml:space="preserve">Identify claims with any one or more of the primary target code(s) </t>
    </r>
    <r>
      <rPr>
        <u/>
        <sz val="9"/>
        <color theme="1"/>
        <rFont val="Segoe UI"/>
        <family val="2"/>
      </rPr>
      <t>and specified secondary target codes</t>
    </r>
    <r>
      <rPr>
        <sz val="9"/>
        <color theme="1"/>
        <rFont val="Segoe UI"/>
        <family val="2"/>
      </rPr>
      <t xml:space="preserve">. Derive the totals for that </t>
    </r>
    <r>
      <rPr>
        <b/>
        <sz val="9"/>
        <color theme="1"/>
        <rFont val="Segoe UI"/>
        <family val="2"/>
      </rPr>
      <t>claim</t>
    </r>
    <r>
      <rPr>
        <sz val="9"/>
        <color theme="1"/>
        <rFont val="Segoe UI"/>
        <family val="2"/>
      </rPr>
      <t>.</t>
    </r>
  </si>
  <si>
    <r>
      <t xml:space="preserve">Identify claim lines with the specified target code(s). Derive the totals for the </t>
    </r>
    <r>
      <rPr>
        <b/>
        <sz val="9"/>
        <color theme="1"/>
        <rFont val="Segoe UI"/>
        <family val="2"/>
      </rPr>
      <t>claim line</t>
    </r>
    <r>
      <rPr>
        <sz val="9"/>
        <color theme="1"/>
        <rFont val="Segoe UI"/>
        <family val="2"/>
      </rPr>
      <t>.</t>
    </r>
  </si>
  <si>
    <r>
      <t xml:space="preserve">Identify claim lines with the target revenue codes and CPT codes, derive the totals for the </t>
    </r>
    <r>
      <rPr>
        <b/>
        <sz val="9"/>
        <color theme="1"/>
        <rFont val="Segoe UI"/>
        <family val="2"/>
      </rPr>
      <t>claim line</t>
    </r>
    <r>
      <rPr>
        <sz val="9"/>
        <color theme="1"/>
        <rFont val="Segoe UI"/>
        <family val="2"/>
      </rPr>
      <t>.</t>
    </r>
  </si>
  <si>
    <r>
      <t xml:space="preserve">Identify claim lines with the specified target code(s), derive the totals for the </t>
    </r>
    <r>
      <rPr>
        <b/>
        <sz val="9"/>
        <color theme="1"/>
        <rFont val="Segoe UI"/>
        <family val="2"/>
      </rPr>
      <t>claim line</t>
    </r>
    <r>
      <rPr>
        <sz val="9"/>
        <color theme="1"/>
        <rFont val="Segoe UI"/>
        <family val="2"/>
      </rPr>
      <t>.</t>
    </r>
  </si>
  <si>
    <r>
      <t xml:space="preserve">Identify </t>
    </r>
    <r>
      <rPr>
        <b/>
        <sz val="9"/>
        <color theme="1"/>
        <rFont val="Segoe UI"/>
        <family val="2"/>
      </rPr>
      <t>claim lines</t>
    </r>
    <r>
      <rPr>
        <sz val="9"/>
        <color theme="1"/>
        <rFont val="Segoe UI"/>
        <family val="2"/>
      </rPr>
      <t xml:space="preserve"> with the specified target code and derive the </t>
    </r>
    <r>
      <rPr>
        <b/>
        <sz val="9"/>
        <color theme="1"/>
        <rFont val="Segoe UI"/>
        <family val="2"/>
      </rPr>
      <t>average amount per unit</t>
    </r>
  </si>
  <si>
    <r>
      <t xml:space="preserve">Identify </t>
    </r>
    <r>
      <rPr>
        <b/>
        <sz val="9"/>
        <color theme="1"/>
        <rFont val="Segoe UI"/>
        <family val="2"/>
      </rPr>
      <t>claims</t>
    </r>
    <r>
      <rPr>
        <sz val="9"/>
        <color theme="1"/>
        <rFont val="Segoe UI"/>
        <family val="2"/>
      </rPr>
      <t xml:space="preserve"> with any of the target codes </t>
    </r>
    <r>
      <rPr>
        <b/>
        <sz val="9"/>
        <color theme="1"/>
        <rFont val="Segoe UI"/>
        <family val="2"/>
      </rPr>
      <t>AND a diagnosis codes of Z01.411 &amp; Z01.419</t>
    </r>
    <r>
      <rPr>
        <sz val="9"/>
        <color theme="1"/>
        <rFont val="Segoe UI"/>
        <family val="2"/>
      </rPr>
      <t xml:space="preserve">; derive the </t>
    </r>
    <r>
      <rPr>
        <u/>
        <sz val="9"/>
        <color theme="1"/>
        <rFont val="Segoe UI"/>
        <family val="2"/>
      </rPr>
      <t>total amounts</t>
    </r>
    <r>
      <rPr>
        <sz val="9"/>
        <color theme="1"/>
        <rFont val="Segoe UI"/>
        <family val="2"/>
      </rPr>
      <t xml:space="preserve"> for the </t>
    </r>
    <r>
      <rPr>
        <b/>
        <sz val="9"/>
        <color theme="1"/>
        <rFont val="Segoe UI"/>
        <family val="2"/>
      </rPr>
      <t>claim</t>
    </r>
  </si>
  <si>
    <r>
      <t>25</t>
    </r>
    <r>
      <rPr>
        <vertAlign val="superscript"/>
        <sz val="10"/>
        <color theme="1"/>
        <rFont val="Segoe UI"/>
        <family val="2"/>
      </rPr>
      <t>th</t>
    </r>
    <r>
      <rPr>
        <sz val="10"/>
        <color theme="1"/>
        <rFont val="Segoe UI"/>
        <family val="2"/>
      </rPr>
      <t xml:space="preserve"> percentile billed amount</t>
    </r>
  </si>
  <si>
    <r>
      <t>25</t>
    </r>
    <r>
      <rPr>
        <vertAlign val="superscript"/>
        <sz val="10"/>
        <color theme="1"/>
        <rFont val="Segoe UI"/>
        <family val="2"/>
      </rPr>
      <t>th</t>
    </r>
    <r>
      <rPr>
        <sz val="10"/>
        <color theme="1"/>
        <rFont val="Segoe UI"/>
        <family val="2"/>
      </rPr>
      <t xml:space="preserve"> percentile allowed amount</t>
    </r>
  </si>
  <si>
    <r>
      <t>75</t>
    </r>
    <r>
      <rPr>
        <vertAlign val="superscript"/>
        <sz val="10"/>
        <color theme="1"/>
        <rFont val="Segoe UI"/>
        <family val="2"/>
      </rPr>
      <t>th</t>
    </r>
    <r>
      <rPr>
        <sz val="10"/>
        <color theme="1"/>
        <rFont val="Segoe UI"/>
        <family val="2"/>
      </rPr>
      <t xml:space="preserve"> percentile billed amount</t>
    </r>
  </si>
  <si>
    <r>
      <t>75</t>
    </r>
    <r>
      <rPr>
        <vertAlign val="superscript"/>
        <sz val="10"/>
        <color theme="1"/>
        <rFont val="Segoe UI"/>
        <family val="2"/>
      </rPr>
      <t>th</t>
    </r>
    <r>
      <rPr>
        <sz val="10"/>
        <color theme="1"/>
        <rFont val="Segoe UI"/>
        <family val="2"/>
      </rPr>
      <t xml:space="preserve"> percentile allowed amount</t>
    </r>
  </si>
  <si>
    <t>CPT only copyright American Medical Association.  All rights reserved.  CPT is a registered trademark of the American Medical Association.</t>
  </si>
  <si>
    <t>0QBN0ZZ, 0QBN3ZZ, 0QBN4ZZ, 0MQS0ZZ, 0MQS3ZZ, 0MQS4ZZ, 0Q8N0ZZ, 0Q8N3ZZ, 0Q8N4ZZ, 0QBP0ZZ, 0QBP3ZZ, 0QBP4ZZ, 0MQT0ZZ, 0MQT3ZZ, 0MQT4ZZ, 0Q8P0ZZ, 0Q8P3ZZ, 0Q8P4ZZ, 0SRP0JZ, 0SRQ0JZ, 0STP0ZZ, 0STQ0ZZ</t>
  </si>
  <si>
    <t>0QBN0ZZ, 0QBN3ZZ, 0QBN4ZZ, 0MQS0ZZ, 0MQS3ZZ, 0MQS4ZZ, 0Q8N0ZZ, 0Q8N3ZZ, 0Q8N4ZZ, 0QBP0ZZ, 0QBP3ZZ, 0QBP4ZZ, 0MQT0ZZ, 0MQT3ZZ, 0MQT4ZZ, 0Q8P0ZZ, 0Q8P3ZZ, 0Q8P4ZZ, 0SGN4ZZ, 0SRP0JZ, 0SRQ0JZ, 0STP0ZZ, 0STQ0ZZ</t>
  </si>
  <si>
    <t>49520, 49521, 49525, 49650, 49591, 49592, 49593, 49594, 49595, 49596, 49600, 49605, 49606, 49610, 49611, 49613, 49614, 49615, 49616, 49617, 49618</t>
  </si>
  <si>
    <t>77046, 77048</t>
  </si>
  <si>
    <t>77047, 77049</t>
  </si>
  <si>
    <t>Expand columns G-N to view instructions</t>
  </si>
  <si>
    <t>Expand columns P-X to view target codes</t>
  </si>
  <si>
    <t>Office Consultation, New or Established Patient, Level 2, 20 minutes</t>
  </si>
  <si>
    <t>Office Consultation, New or Established Patient, Level 3, 30 minutes</t>
  </si>
  <si>
    <t>Office Consultation, New or Established Patient, Level 4, 40 minutes</t>
  </si>
  <si>
    <t>Office Consultation, New or Established Patient, Level 5, 55 minutes</t>
  </si>
  <si>
    <t>Office or Outpatient Visit, Established Patient, Level 3, 20 minutes</t>
  </si>
  <si>
    <t>Office or Outpatient Visit, Established Patient, Level 4, 30 minutes</t>
  </si>
  <si>
    <t>Office or Outpatient Visit, New Patient, Level 2, 15 minutes</t>
  </si>
  <si>
    <t>10.0</t>
  </si>
  <si>
    <t>January 1, 2025 - December 31, 2025</t>
  </si>
  <si>
    <t>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</si>
</sst>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0.00\)"/>
  </numFmts>
  <fonts count="41" x14ac:knownFonts="1">
    <font>
      <sz val="11"/>
      <color theme="1"/>
      <name val="Calibri"/>
      <family val="2"/>
      <scheme val="minor"/>
    </font>
    <font>
      <sz val="11"/>
      <color theme="1"/>
      <name val="Segoe UI"/>
      <family val="2"/>
    </font>
    <font>
      <sz val="9"/>
      <color theme="1"/>
      <name val="Segoe UI"/>
      <family val="2"/>
    </font>
    <font>
      <sz val="9"/>
      <color theme="1"/>
      <name val="Segoe UI"/>
      <family val="2"/>
    </font>
    <font>
      <sz val="11"/>
      <color theme="1"/>
      <name val="Calibri"/>
      <family val="2"/>
    </font>
    <font>
      <sz val="10"/>
      <name val="Arial"/>
      <family val="2"/>
    </font>
    <font>
      <sz val="10"/>
      <name val="Calibri"/>
      <family val="2"/>
      <scheme val="minor"/>
    </font>
    <font>
      <sz val="10"/>
      <color theme="1"/>
      <name val="Calibri"/>
      <family val="2"/>
      <scheme val="minor"/>
    </font>
    <font>
      <vertAlign val="superscript"/>
      <sz val="10"/>
      <color theme="1"/>
      <name val="Calibri"/>
      <family val="2"/>
      <scheme val="minor"/>
    </font>
    <font>
      <sz val="11"/>
      <color theme="1"/>
      <name val="Calibri"/>
      <family val="2"/>
      <scheme val="minor"/>
    </font>
    <font>
      <b/>
      <sz val="11"/>
      <color theme="1"/>
      <name val="Calibri"/>
      <family val="2"/>
      <scheme val="minor"/>
    </font>
    <font>
      <u/>
      <sz val="10"/>
      <color theme="6"/>
      <name val="Calibri"/>
      <family val="2"/>
      <scheme val="minor"/>
    </font>
    <font>
      <sz val="10"/>
      <name val="Arial"/>
      <family val="2"/>
    </font>
    <font>
      <sz val="8"/>
      <color rgb="FF000000"/>
      <name val="Tahoma"/>
      <family val="2"/>
    </font>
    <font>
      <b/>
      <sz val="11"/>
      <color theme="0"/>
      <name val="Calibri"/>
      <family val="2"/>
    </font>
    <font>
      <b/>
      <sz val="11"/>
      <color theme="1"/>
      <name val="Calibri"/>
      <family val="2"/>
    </font>
    <font>
      <b/>
      <sz val="10"/>
      <color theme="0"/>
      <name val="Calibri"/>
      <family val="2"/>
      <scheme val="minor"/>
    </font>
    <font>
      <sz val="11"/>
      <color theme="0"/>
      <name val="Calibri"/>
      <family val="2"/>
    </font>
    <font>
      <b/>
      <sz val="9"/>
      <color theme="1"/>
      <name val="Segoe UI"/>
      <family val="2"/>
    </font>
    <font>
      <sz val="9"/>
      <color theme="0"/>
      <name val="Segoe UI"/>
      <family val="2"/>
    </font>
    <font>
      <sz val="11"/>
      <color theme="1"/>
      <name val="Segoe UI"/>
      <family val="2"/>
    </font>
    <font>
      <b/>
      <sz val="11"/>
      <color theme="1"/>
      <name val="Segoe UI"/>
      <family val="2"/>
    </font>
    <font>
      <u/>
      <sz val="10"/>
      <color theme="6"/>
      <name val="Segoe UI"/>
      <family val="2"/>
    </font>
    <font>
      <b/>
      <sz val="10"/>
      <color theme="1"/>
      <name val="Segoe UI"/>
      <family val="2"/>
    </font>
    <font>
      <sz val="10"/>
      <color theme="1"/>
      <name val="Segoe UI"/>
      <family val="2"/>
    </font>
    <font>
      <b/>
      <u/>
      <sz val="12"/>
      <name val="Segoe UI"/>
      <family val="2"/>
    </font>
    <font>
      <sz val="10"/>
      <name val="Segoe UI"/>
      <family val="2"/>
    </font>
    <font>
      <b/>
      <sz val="12"/>
      <name val="Segoe UI"/>
      <family val="2"/>
    </font>
    <font>
      <sz val="12"/>
      <name val="Segoe UI"/>
      <family val="2"/>
    </font>
    <font>
      <i/>
      <sz val="12"/>
      <name val="Segoe UI"/>
      <family val="2"/>
    </font>
    <font>
      <u/>
      <sz val="11"/>
      <color theme="1"/>
      <name val="Segoe UI"/>
      <family val="2"/>
    </font>
    <font>
      <sz val="10"/>
      <color rgb="FF000000"/>
      <name val="Segoe UI"/>
      <family val="2"/>
    </font>
    <font>
      <b/>
      <sz val="10"/>
      <color rgb="FF000000"/>
      <name val="Segoe UI"/>
      <family val="2"/>
    </font>
    <font>
      <sz val="10"/>
      <color theme="0"/>
      <name val="Segoe UI"/>
      <family val="2"/>
    </font>
    <font>
      <sz val="9"/>
      <color rgb="FF000000"/>
      <name val="Segoe UI"/>
      <family val="2"/>
    </font>
    <font>
      <b/>
      <sz val="9"/>
      <color rgb="FFFF0000"/>
      <name val="Segoe UI"/>
      <family val="2"/>
    </font>
    <font>
      <sz val="9"/>
      <name val="Segoe UI"/>
      <family val="2"/>
    </font>
    <font>
      <i/>
      <sz val="9"/>
      <color theme="1"/>
      <name val="Segoe UI"/>
      <family val="2"/>
    </font>
    <font>
      <u/>
      <sz val="9"/>
      <color theme="1"/>
      <name val="Segoe UI"/>
      <family val="2"/>
    </font>
    <font>
      <vertAlign val="superscript"/>
      <sz val="10"/>
      <color theme="1"/>
      <name val="Segoe UI"/>
      <family val="2"/>
    </font>
    <font>
      <sz val="8"/>
      <name val="Calibri"/>
      <family val="2"/>
      <scheme val="minor"/>
    </font>
  </fonts>
  <fills count="20">
    <fill>
      <patternFill patternType="none"/>
    </fill>
    <fill>
      <patternFill patternType="gray125"/>
    </fill>
    <fill>
      <patternFill patternType="solid">
        <fgColor rgb="FFC0C0C0"/>
        <bgColor rgb="FFC0C0C0"/>
      </patternFill>
    </fill>
    <fill>
      <patternFill patternType="solid">
        <fgColor theme="5"/>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4"/>
        <bgColor indexed="64"/>
      </patternFill>
    </fill>
    <fill>
      <patternFill patternType="solid">
        <fgColor theme="5" tint="-0.499984740745262"/>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indexed="22"/>
        <bgColor indexed="64"/>
      </patternFill>
    </fill>
    <fill>
      <patternFill patternType="solid">
        <fgColor indexed="9"/>
        <bgColor indexed="64"/>
      </patternFill>
    </fill>
    <fill>
      <patternFill patternType="solid">
        <fgColor rgb="FF365175"/>
        <bgColor indexed="64"/>
      </patternFill>
    </fill>
    <fill>
      <patternFill patternType="solid">
        <fgColor rgb="FF87A9CB"/>
        <bgColor indexed="64"/>
      </patternFill>
    </fill>
    <fill>
      <patternFill patternType="solid">
        <fgColor rgb="FF2D7154"/>
        <bgColor indexed="64"/>
      </patternFill>
    </fill>
    <fill>
      <patternFill patternType="solid">
        <fgColor rgb="FF3C9770"/>
        <bgColor indexed="64"/>
      </patternFill>
    </fill>
    <fill>
      <patternFill patternType="solid">
        <fgColor rgb="FF83992A"/>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rgb="FFC00000"/>
      </left>
      <right/>
      <top/>
      <bottom/>
      <diagonal/>
    </border>
    <border>
      <left style="medium">
        <color rgb="FFC00000"/>
      </left>
      <right/>
      <top style="medium">
        <color rgb="FFC00000"/>
      </top>
      <bottom/>
      <diagonal/>
    </border>
    <border>
      <left/>
      <right style="medium">
        <color rgb="FFC00000"/>
      </right>
      <top style="medium">
        <color rgb="FFC00000"/>
      </top>
      <bottom/>
      <diagonal/>
    </border>
    <border>
      <left/>
      <right style="medium">
        <color rgb="FFC00000"/>
      </right>
      <top/>
      <bottom/>
      <diagonal/>
    </border>
    <border>
      <left style="medium">
        <color rgb="FFC00000"/>
      </left>
      <right/>
      <top/>
      <bottom style="medium">
        <color rgb="FFC00000"/>
      </bottom>
      <diagonal/>
    </border>
    <border>
      <left/>
      <right style="medium">
        <color rgb="FFC00000"/>
      </right>
      <top/>
      <bottom style="medium">
        <color rgb="FFC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8">
    <xf numFmtId="0" fontId="0" fillId="0" borderId="0"/>
    <xf numFmtId="0" fontId="10" fillId="0" borderId="0" applyNumberFormat="0" applyFill="0" applyBorder="0" applyAlignment="0" applyProtection="0"/>
    <xf numFmtId="0" fontId="5" fillId="0" borderId="0"/>
    <xf numFmtId="0" fontId="5" fillId="0" borderId="0"/>
    <xf numFmtId="0" fontId="9" fillId="0" borderId="0"/>
    <xf numFmtId="0" fontId="11" fillId="0" borderId="0" applyNumberFormat="0" applyFill="0" applyBorder="0" applyAlignment="0" applyProtection="0"/>
    <xf numFmtId="0" fontId="12" fillId="0" borderId="0"/>
    <xf numFmtId="0" fontId="4" fillId="0" borderId="0"/>
  </cellStyleXfs>
  <cellXfs count="196">
    <xf numFmtId="0" fontId="0" fillId="0" borderId="0" xfId="0"/>
    <xf numFmtId="0" fontId="7" fillId="0" borderId="0" xfId="0" applyFont="1" applyAlignment="1">
      <alignment horizontal="center" vertical="center" wrapText="1"/>
    </xf>
    <xf numFmtId="0" fontId="7" fillId="0" borderId="0" xfId="0" applyFont="1"/>
    <xf numFmtId="0" fontId="9" fillId="0" borderId="0" xfId="4"/>
    <xf numFmtId="0" fontId="7" fillId="0" borderId="0" xfId="0" applyFont="1" applyAlignment="1">
      <alignment wrapText="1"/>
    </xf>
    <xf numFmtId="0" fontId="7" fillId="0" borderId="0" xfId="4" applyFont="1"/>
    <xf numFmtId="0" fontId="7" fillId="4" borderId="0" xfId="0" applyFont="1" applyFill="1" applyAlignment="1">
      <alignment horizontal="center" vertical="center" wrapText="1"/>
    </xf>
    <xf numFmtId="0" fontId="7" fillId="0" borderId="0" xfId="0" applyFont="1" applyAlignment="1" applyProtection="1">
      <alignment horizontal="left"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vertical="center" wrapText="1"/>
      <protection locked="0"/>
    </xf>
    <xf numFmtId="49" fontId="7" fillId="0" borderId="0" xfId="0" applyNumberFormat="1" applyFont="1" applyAlignment="1" applyProtection="1">
      <alignment vertical="center"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protection locked="0"/>
    </xf>
    <xf numFmtId="0" fontId="6" fillId="0" borderId="1" xfId="2" applyFont="1" applyBorder="1" applyAlignment="1" applyProtection="1">
      <alignment horizontal="left" vertical="center" wrapText="1"/>
      <protection locked="0"/>
    </xf>
    <xf numFmtId="0" fontId="7" fillId="0" borderId="1" xfId="0" applyFont="1" applyBorder="1" applyAlignment="1">
      <alignment horizontal="center" vertical="center"/>
    </xf>
    <xf numFmtId="49" fontId="7" fillId="12" borderId="1" xfId="0" applyNumberFormat="1" applyFont="1" applyFill="1" applyBorder="1"/>
    <xf numFmtId="0" fontId="7" fillId="0" borderId="1" xfId="0" applyFont="1" applyBorder="1" applyProtection="1">
      <protection locked="0"/>
    </xf>
    <xf numFmtId="0" fontId="6" fillId="4" borderId="0" xfId="0" applyFont="1" applyFill="1" applyAlignment="1">
      <alignment horizontal="center" vertical="center" wrapText="1"/>
    </xf>
    <xf numFmtId="49" fontId="7" fillId="0" borderId="1" xfId="0" applyNumberFormat="1" applyFont="1" applyBorder="1" applyAlignment="1">
      <alignment horizontal="left" vertical="center" wrapText="1"/>
    </xf>
    <xf numFmtId="0" fontId="7" fillId="0" borderId="1" xfId="1" applyFont="1" applyBorder="1" applyAlignment="1">
      <alignment horizontal="left" vertical="center" wrapText="1"/>
    </xf>
    <xf numFmtId="0" fontId="6" fillId="0" borderId="1" xfId="2" applyFont="1" applyBorder="1" applyAlignment="1">
      <alignment horizontal="left" vertical="center" wrapText="1"/>
    </xf>
    <xf numFmtId="49" fontId="7" fillId="0" borderId="1" xfId="0" applyNumberFormat="1" applyFont="1" applyBorder="1" applyProtection="1">
      <protection locked="0"/>
    </xf>
    <xf numFmtId="1" fontId="7" fillId="0" borderId="1" xfId="0" applyNumberFormat="1" applyFont="1" applyBorder="1" applyProtection="1">
      <protection locked="0"/>
    </xf>
    <xf numFmtId="1" fontId="7"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164" fontId="7" fillId="0" borderId="1" xfId="0" applyNumberFormat="1" applyFont="1" applyBorder="1" applyProtection="1">
      <protection locked="0"/>
    </xf>
    <xf numFmtId="164" fontId="7" fillId="0" borderId="1" xfId="0" applyNumberFormat="1" applyFont="1" applyBorder="1" applyAlignment="1" applyProtection="1">
      <alignment horizontal="center" vertical="center" wrapText="1"/>
      <protection locked="0"/>
    </xf>
    <xf numFmtId="164" fontId="7" fillId="0" borderId="1" xfId="0" applyNumberFormat="1" applyFont="1" applyBorder="1" applyAlignment="1" applyProtection="1">
      <alignment horizontal="center" vertical="center"/>
      <protection locked="0"/>
    </xf>
    <xf numFmtId="0" fontId="7" fillId="12" borderId="1" xfId="0" applyFont="1" applyFill="1" applyBorder="1" applyProtection="1">
      <protection locked="0"/>
    </xf>
    <xf numFmtId="49" fontId="7" fillId="12" borderId="1" xfId="0" applyNumberFormat="1" applyFont="1" applyFill="1" applyBorder="1" applyAlignment="1" applyProtection="1">
      <alignment horizontal="center" vertical="center" wrapText="1"/>
      <protection locked="0"/>
    </xf>
    <xf numFmtId="49" fontId="7" fillId="12" borderId="1" xfId="0" applyNumberFormat="1" applyFont="1" applyFill="1" applyBorder="1" applyProtection="1">
      <protection locked="0"/>
    </xf>
    <xf numFmtId="0" fontId="7" fillId="0" borderId="1" xfId="0" applyFont="1" applyBorder="1"/>
    <xf numFmtId="0" fontId="7" fillId="0" borderId="8" xfId="0" applyFont="1" applyBorder="1" applyAlignment="1">
      <alignment horizontal="center" vertical="center" wrapText="1"/>
    </xf>
    <xf numFmtId="0" fontId="7" fillId="0" borderId="8" xfId="0" applyFont="1" applyBorder="1" applyAlignment="1" applyProtection="1">
      <alignment horizontal="left" vertical="center" wrapText="1"/>
      <protection locked="0"/>
    </xf>
    <xf numFmtId="0" fontId="7" fillId="0" borderId="8" xfId="0" applyFont="1" applyBorder="1" applyAlignment="1" applyProtection="1">
      <alignment horizontal="center" vertical="center"/>
      <protection locked="0"/>
    </xf>
    <xf numFmtId="0" fontId="4" fillId="0" borderId="0" xfId="7"/>
    <xf numFmtId="0" fontId="17" fillId="17" borderId="8" xfId="7" applyFont="1" applyFill="1" applyBorder="1" applyAlignment="1">
      <alignment horizontal="center" vertical="center"/>
    </xf>
    <xf numFmtId="0" fontId="17" fillId="18" borderId="8" xfId="7" applyFont="1" applyFill="1" applyBorder="1" applyAlignment="1">
      <alignment horizontal="center" vertical="center"/>
    </xf>
    <xf numFmtId="0" fontId="17" fillId="19" borderId="1" xfId="7" applyFont="1" applyFill="1" applyBorder="1" applyAlignment="1">
      <alignment horizontal="center" vertical="center"/>
    </xf>
    <xf numFmtId="0" fontId="20" fillId="0" borderId="0" xfId="0" applyFont="1"/>
    <xf numFmtId="0" fontId="21" fillId="0" borderId="0" xfId="0" applyFont="1" applyAlignment="1">
      <alignment wrapText="1"/>
    </xf>
    <xf numFmtId="0" fontId="22" fillId="0" borderId="0" xfId="5" applyFont="1" applyAlignment="1" applyProtection="1">
      <alignment wrapText="1"/>
      <protection locked="0"/>
    </xf>
    <xf numFmtId="0" fontId="23" fillId="0" borderId="0" xfId="0" applyFont="1" applyAlignment="1">
      <alignment wrapText="1"/>
    </xf>
    <xf numFmtId="0" fontId="20" fillId="0" borderId="0" xfId="0" applyFont="1" applyAlignment="1">
      <alignment wrapText="1"/>
    </xf>
    <xf numFmtId="0" fontId="22" fillId="0" borderId="0" xfId="5" applyFont="1" applyAlignment="1">
      <alignment wrapText="1"/>
    </xf>
    <xf numFmtId="0" fontId="26" fillId="0" borderId="0" xfId="6" applyFont="1" applyProtection="1">
      <protection hidden="1"/>
    </xf>
    <xf numFmtId="0" fontId="26" fillId="0" borderId="0" xfId="6" applyFont="1"/>
    <xf numFmtId="0" fontId="26" fillId="0" borderId="0" xfId="6" applyFont="1" applyAlignment="1">
      <alignment horizontal="center"/>
    </xf>
    <xf numFmtId="0" fontId="26" fillId="14" borderId="1" xfId="6" applyFont="1" applyFill="1" applyBorder="1" applyAlignment="1">
      <alignment horizontal="center" vertical="top"/>
    </xf>
    <xf numFmtId="0" fontId="28" fillId="14" borderId="1" xfId="6" applyFont="1" applyFill="1" applyBorder="1" applyAlignment="1">
      <alignment vertical="top" wrapText="1"/>
    </xf>
    <xf numFmtId="0" fontId="27" fillId="14" borderId="1" xfId="6" applyFont="1" applyFill="1" applyBorder="1" applyAlignment="1">
      <alignment horizontal="center" vertical="top" wrapText="1"/>
    </xf>
    <xf numFmtId="0" fontId="26" fillId="0" borderId="1" xfId="6" applyFont="1" applyBorder="1" applyAlignment="1">
      <alignment horizontal="center" vertical="top"/>
    </xf>
    <xf numFmtId="0" fontId="28" fillId="14" borderId="1" xfId="6" applyFont="1" applyFill="1" applyBorder="1" applyAlignment="1" applyProtection="1">
      <alignment horizontal="center" vertical="top" wrapText="1"/>
      <protection locked="0"/>
    </xf>
    <xf numFmtId="1" fontId="28" fillId="14" borderId="1" xfId="6" applyNumberFormat="1" applyFont="1" applyFill="1" applyBorder="1" applyAlignment="1" applyProtection="1">
      <alignment horizontal="center" vertical="top" wrapText="1"/>
      <protection locked="0"/>
    </xf>
    <xf numFmtId="0" fontId="28" fillId="14" borderId="1" xfId="6" applyFont="1" applyFill="1" applyBorder="1" applyAlignment="1">
      <alignment horizontal="center" vertical="top" wrapText="1"/>
    </xf>
    <xf numFmtId="0" fontId="28" fillId="14" borderId="14" xfId="6" applyFont="1" applyFill="1" applyBorder="1" applyAlignment="1">
      <alignment vertical="top" wrapText="1"/>
    </xf>
    <xf numFmtId="0" fontId="27" fillId="0" borderId="10" xfId="6" applyFont="1" applyBorder="1" applyAlignment="1">
      <alignment horizontal="center"/>
    </xf>
    <xf numFmtId="0" fontId="28" fillId="14" borderId="1" xfId="6" applyFont="1" applyFill="1" applyBorder="1" applyAlignment="1">
      <alignment horizontal="left" vertical="top" wrapText="1"/>
    </xf>
    <xf numFmtId="0" fontId="29" fillId="0" borderId="10" xfId="6" applyFont="1" applyBorder="1" applyAlignment="1">
      <alignment horizontal="center" vertical="center"/>
    </xf>
    <xf numFmtId="0" fontId="27" fillId="0" borderId="11" xfId="6" applyFont="1" applyBorder="1" applyAlignment="1">
      <alignment horizontal="center"/>
    </xf>
    <xf numFmtId="0" fontId="27" fillId="0" borderId="9" xfId="6" applyFont="1" applyBorder="1" applyAlignment="1">
      <alignment horizontal="center"/>
    </xf>
    <xf numFmtId="0" fontId="27" fillId="0" borderId="13" xfId="6" applyFont="1" applyBorder="1" applyAlignment="1" applyProtection="1">
      <alignment horizontal="center"/>
      <protection locked="0"/>
    </xf>
    <xf numFmtId="0" fontId="27" fillId="0" borderId="0" xfId="6" applyFont="1" applyAlignment="1" applyProtection="1">
      <alignment horizontal="center"/>
      <protection hidden="1"/>
    </xf>
    <xf numFmtId="0" fontId="26" fillId="0" borderId="0" xfId="6" applyFont="1" applyAlignment="1" applyProtection="1">
      <alignment horizontal="center"/>
      <protection hidden="1"/>
    </xf>
    <xf numFmtId="0" fontId="19" fillId="0" borderId="0" xfId="6" applyFont="1" applyAlignment="1" applyProtection="1">
      <alignment horizontal="center"/>
      <protection hidden="1"/>
    </xf>
    <xf numFmtId="0" fontId="33" fillId="0" borderId="0" xfId="6" applyFont="1" applyProtection="1">
      <protection hidden="1"/>
    </xf>
    <xf numFmtId="0" fontId="19" fillId="0" borderId="0" xfId="6" applyFont="1" applyProtection="1">
      <protection locked="0" hidden="1"/>
    </xf>
    <xf numFmtId="0" fontId="19" fillId="0" borderId="0" xfId="6" applyFont="1" applyProtection="1">
      <protection hidden="1"/>
    </xf>
    <xf numFmtId="0" fontId="33" fillId="0" borderId="0" xfId="6" applyFont="1" applyAlignment="1" applyProtection="1">
      <alignment horizontal="center"/>
      <protection hidden="1"/>
    </xf>
    <xf numFmtId="0" fontId="33" fillId="0" borderId="0" xfId="6" applyFont="1" applyProtection="1">
      <protection locked="0" hidden="1"/>
    </xf>
    <xf numFmtId="0" fontId="33" fillId="0" borderId="0" xfId="6" applyFont="1" applyAlignment="1" applyProtection="1">
      <alignment horizontal="center"/>
      <protection locked="0" hidden="1"/>
    </xf>
    <xf numFmtId="0" fontId="33" fillId="0" borderId="0" xfId="6" applyFont="1"/>
    <xf numFmtId="0" fontId="3" fillId="8" borderId="0" xfId="0" applyFont="1" applyFill="1" applyAlignment="1" applyProtection="1">
      <alignment horizontal="center" vertical="center" wrapText="1"/>
      <protection locked="0"/>
    </xf>
    <xf numFmtId="49" fontId="19" fillId="5" borderId="0" xfId="0" applyNumberFormat="1" applyFont="1" applyFill="1" applyAlignment="1" applyProtection="1">
      <alignment horizontal="center" vertical="center" wrapText="1"/>
      <protection locked="0"/>
    </xf>
    <xf numFmtId="0" fontId="19" fillId="5" borderId="0" xfId="0" applyFont="1" applyFill="1" applyAlignment="1" applyProtection="1">
      <alignment horizontal="center" vertical="center" wrapText="1"/>
      <protection locked="0"/>
    </xf>
    <xf numFmtId="0" fontId="19" fillId="3" borderId="0" xfId="0" applyFont="1" applyFill="1" applyAlignment="1" applyProtection="1">
      <alignment horizontal="center" vertical="center" wrapText="1"/>
      <protection locked="0"/>
    </xf>
    <xf numFmtId="0" fontId="19" fillId="6" borderId="0" xfId="0" applyFont="1" applyFill="1" applyAlignment="1" applyProtection="1">
      <alignment horizontal="center" vertical="center" wrapText="1"/>
      <protection locked="0"/>
    </xf>
    <xf numFmtId="0" fontId="19" fillId="9" borderId="0" xfId="0" applyFont="1" applyFill="1" applyAlignment="1" applyProtection="1">
      <alignment horizontal="center" vertical="center" wrapText="1"/>
      <protection locked="0"/>
    </xf>
    <xf numFmtId="0" fontId="19" fillId="9" borderId="0" xfId="0" applyFont="1" applyFill="1" applyAlignment="1">
      <alignment horizontal="center" vertical="center" wrapText="1"/>
    </xf>
    <xf numFmtId="0" fontId="19" fillId="9" borderId="0" xfId="0" applyFont="1" applyFill="1" applyAlignment="1" applyProtection="1">
      <alignment vertical="center" wrapText="1"/>
      <protection locked="0"/>
    </xf>
    <xf numFmtId="0" fontId="19" fillId="7" borderId="0" xfId="0" applyFont="1" applyFill="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9" fontId="3" fillId="0" borderId="1" xfId="0" applyNumberFormat="1" applyFont="1" applyBorder="1" applyAlignment="1" applyProtection="1">
      <alignment horizontal="center" vertical="center" wrapText="1"/>
      <protection locked="0"/>
    </xf>
    <xf numFmtId="49" fontId="34" fillId="0" borderId="1" xfId="0" applyNumberFormat="1" applyFont="1" applyBorder="1" applyAlignment="1" applyProtection="1">
      <alignment horizontal="center" vertical="center" wrapText="1"/>
      <protection locked="0"/>
    </xf>
    <xf numFmtId="49" fontId="3" fillId="0" borderId="1" xfId="0" applyNumberFormat="1" applyFont="1" applyBorder="1" applyAlignment="1" applyProtection="1">
      <alignment horizontal="left" vertical="center" wrapText="1"/>
      <protection locked="0"/>
    </xf>
    <xf numFmtId="0" fontId="3" fillId="0" borderId="1" xfId="1" applyFont="1" applyBorder="1" applyAlignment="1" applyProtection="1">
      <alignment horizontal="left" vertical="center" wrapText="1"/>
      <protection locked="0"/>
    </xf>
    <xf numFmtId="49" fontId="35" fillId="0" borderId="1" xfId="0" applyNumberFormat="1" applyFont="1" applyBorder="1" applyAlignment="1" applyProtection="1">
      <alignment horizontal="center" vertical="center" wrapText="1"/>
      <protection locked="0"/>
    </xf>
    <xf numFmtId="49" fontId="36" fillId="0" borderId="1" xfId="3" applyNumberFormat="1" applyFont="1" applyBorder="1" applyAlignment="1" applyProtection="1">
      <alignment horizontal="center" vertical="center" wrapText="1"/>
      <protection locked="0"/>
    </xf>
    <xf numFmtId="0" fontId="36" fillId="0" borderId="1" xfId="3"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vertical="center"/>
      <protection locked="0"/>
    </xf>
    <xf numFmtId="0" fontId="34" fillId="0" borderId="1" xfId="0" applyFont="1" applyBorder="1" applyAlignment="1" applyProtection="1">
      <alignment horizontal="center" vertical="center" wrapText="1"/>
      <protection locked="0"/>
    </xf>
    <xf numFmtId="49" fontId="3" fillId="0" borderId="1" xfId="0" applyNumberFormat="1" applyFont="1" applyBorder="1" applyAlignment="1" applyProtection="1">
      <alignment vertical="center" wrapText="1"/>
      <protection locked="0"/>
    </xf>
    <xf numFmtId="0" fontId="36" fillId="0" borderId="1" xfId="2" applyFont="1" applyBorder="1" applyAlignment="1" applyProtection="1">
      <alignment horizontal="left" vertical="center" wrapText="1"/>
      <protection locked="0"/>
    </xf>
    <xf numFmtId="0" fontId="36" fillId="0" borderId="1" xfId="2" applyFont="1" applyBorder="1" applyAlignment="1" applyProtection="1">
      <alignment horizontal="center" vertical="center" wrapText="1"/>
      <protection locked="0"/>
    </xf>
    <xf numFmtId="0" fontId="36" fillId="0" borderId="1" xfId="2" applyFont="1" applyBorder="1" applyAlignment="1">
      <alignment horizontal="left" vertical="center" wrapText="1"/>
    </xf>
    <xf numFmtId="49" fontId="36" fillId="0" borderId="1" xfId="0" applyNumberFormat="1" applyFont="1" applyBorder="1" applyAlignment="1" applyProtection="1">
      <alignment horizontal="center" vertical="center" wrapText="1"/>
      <protection locked="0"/>
    </xf>
    <xf numFmtId="0" fontId="35" fillId="0" borderId="1" xfId="0" applyFont="1" applyBorder="1" applyAlignment="1" applyProtection="1">
      <alignment vertical="center" wrapText="1"/>
      <protection locked="0"/>
    </xf>
    <xf numFmtId="0" fontId="35" fillId="0" borderId="1" xfId="0" applyFont="1" applyBorder="1" applyAlignment="1">
      <alignment vertical="center" wrapText="1"/>
    </xf>
    <xf numFmtId="0" fontId="3" fillId="0" borderId="0" xfId="0" applyFont="1" applyAlignment="1" applyProtection="1">
      <alignment vertical="center" wrapText="1"/>
      <protection locked="0"/>
    </xf>
    <xf numFmtId="0" fontId="3" fillId="0" borderId="1" xfId="4" applyFont="1" applyBorder="1" applyAlignment="1" applyProtection="1">
      <alignment horizontal="center" vertical="center" wrapText="1"/>
      <protection locked="0"/>
    </xf>
    <xf numFmtId="0" fontId="3" fillId="0" borderId="1" xfId="4" applyFont="1" applyBorder="1" applyAlignment="1" applyProtection="1">
      <alignment vertical="center" wrapText="1"/>
      <protection locked="0"/>
    </xf>
    <xf numFmtId="0" fontId="3" fillId="0" borderId="1" xfId="4" applyFont="1" applyBorder="1" applyAlignment="1" applyProtection="1">
      <alignment horizontal="left" vertical="center" wrapText="1"/>
      <protection locked="0"/>
    </xf>
    <xf numFmtId="0" fontId="3" fillId="0" borderId="1" xfId="4" applyFont="1" applyBorder="1" applyAlignment="1">
      <alignment horizontal="left" vertical="center" wrapText="1"/>
    </xf>
    <xf numFmtId="49" fontId="3" fillId="0" borderId="1" xfId="4" applyNumberFormat="1" applyFont="1" applyBorder="1" applyAlignment="1" applyProtection="1">
      <alignment horizontal="center" vertical="center" wrapText="1"/>
      <protection locked="0"/>
    </xf>
    <xf numFmtId="0" fontId="3" fillId="0" borderId="0" xfId="0" applyFont="1" applyAlignment="1">
      <alignment vertical="center"/>
    </xf>
    <xf numFmtId="0" fontId="18" fillId="0" borderId="0" xfId="0" applyFont="1" applyAlignment="1">
      <alignment horizontal="center" vertical="center" wrapText="1"/>
    </xf>
    <xf numFmtId="49" fontId="18" fillId="0" borderId="0" xfId="0" applyNumberFormat="1" applyFont="1" applyAlignment="1">
      <alignment vertical="center"/>
    </xf>
    <xf numFmtId="0" fontId="18" fillId="0" borderId="0" xfId="0" applyFont="1" applyAlignment="1">
      <alignment vertical="center" wrapText="1"/>
    </xf>
    <xf numFmtId="0" fontId="3" fillId="0" borderId="0" xfId="0" applyFont="1" applyAlignment="1">
      <alignment horizontal="center" vertical="center"/>
    </xf>
    <xf numFmtId="49" fontId="37" fillId="0" borderId="0" xfId="0" applyNumberFormat="1" applyFont="1" applyAlignment="1">
      <alignment vertical="center" wrapText="1"/>
    </xf>
    <xf numFmtId="0" fontId="37" fillId="0" borderId="0" xfId="0" applyFont="1" applyAlignment="1">
      <alignment vertical="center" wrapText="1"/>
    </xf>
    <xf numFmtId="0" fontId="18"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wrapText="1"/>
    </xf>
    <xf numFmtId="0" fontId="32" fillId="2" borderId="1" xfId="4" applyFont="1" applyFill="1" applyBorder="1" applyAlignment="1">
      <alignment horizontal="center" vertical="center"/>
    </xf>
    <xf numFmtId="0" fontId="31" fillId="0" borderId="1" xfId="4" applyFont="1" applyBorder="1" applyAlignment="1">
      <alignment vertical="center" wrapText="1"/>
    </xf>
    <xf numFmtId="0" fontId="24" fillId="0" borderId="0" xfId="0" applyFont="1"/>
    <xf numFmtId="0" fontId="24" fillId="0" borderId="0" xfId="0" applyFont="1" applyAlignment="1">
      <alignment horizontal="center" vertical="center"/>
    </xf>
    <xf numFmtId="3" fontId="24" fillId="0" borderId="0" xfId="0" applyNumberFormat="1" applyFont="1"/>
    <xf numFmtId="0" fontId="24" fillId="0" borderId="1" xfId="0" applyFont="1" applyBorder="1" applyAlignment="1">
      <alignment horizontal="center" vertical="top" wrapText="1"/>
    </xf>
    <xf numFmtId="0" fontId="24" fillId="0" borderId="1" xfId="1" applyFont="1" applyBorder="1" applyAlignment="1" applyProtection="1">
      <alignment horizontal="left" vertical="top" wrapText="1"/>
      <protection locked="0"/>
    </xf>
    <xf numFmtId="0" fontId="24" fillId="12" borderId="1" xfId="0" applyFont="1" applyFill="1" applyBorder="1" applyAlignment="1">
      <alignment horizontal="center" vertical="top" wrapText="1"/>
    </xf>
    <xf numFmtId="0" fontId="24" fillId="0" borderId="1" xfId="0" applyFont="1" applyBorder="1" applyAlignment="1" applyProtection="1">
      <alignment horizontal="left" vertical="top" wrapText="1"/>
      <protection locked="0"/>
    </xf>
    <xf numFmtId="0" fontId="24" fillId="4" borderId="1" xfId="0" applyFont="1" applyFill="1" applyBorder="1" applyAlignment="1">
      <alignment horizontal="center" wrapText="1"/>
    </xf>
    <xf numFmtId="3" fontId="24" fillId="4" borderId="1" xfId="0" applyNumberFormat="1" applyFont="1" applyFill="1" applyBorder="1" applyAlignment="1">
      <alignment horizontal="center" wrapText="1"/>
    </xf>
    <xf numFmtId="0" fontId="24" fillId="0" borderId="1" xfId="0" applyFont="1" applyBorder="1" applyAlignment="1">
      <alignment vertical="top" wrapText="1"/>
    </xf>
    <xf numFmtId="3" fontId="24" fillId="0" borderId="1" xfId="0" applyNumberFormat="1" applyFont="1" applyBorder="1" applyAlignment="1">
      <alignment vertical="top" wrapText="1"/>
    </xf>
    <xf numFmtId="49" fontId="1" fillId="0" borderId="0" xfId="0" applyNumberFormat="1" applyFont="1" applyAlignment="1">
      <alignment horizontal="left" wrapText="1"/>
    </xf>
    <xf numFmtId="0" fontId="2" fillId="0" borderId="1" xfId="0" applyFont="1" applyBorder="1" applyAlignment="1" applyProtection="1">
      <alignment horizontal="left" vertical="center" wrapText="1"/>
      <protection locked="0"/>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21" fillId="0" borderId="3" xfId="0" applyFont="1" applyBorder="1" applyAlignment="1">
      <alignment horizontal="left"/>
    </xf>
    <xf numFmtId="0" fontId="30" fillId="0" borderId="4" xfId="0" applyFont="1" applyBorder="1" applyAlignment="1">
      <alignment horizontal="left"/>
    </xf>
    <xf numFmtId="0" fontId="31" fillId="0" borderId="2" xfId="0" applyFont="1" applyBorder="1" applyAlignment="1">
      <alignment horizontal="left" vertical="center" wrapText="1"/>
    </xf>
    <xf numFmtId="0" fontId="31" fillId="0" borderId="5" xfId="0" applyFont="1" applyBorder="1" applyAlignment="1">
      <alignment horizontal="left" vertical="center" wrapText="1"/>
    </xf>
    <xf numFmtId="0" fontId="24" fillId="0" borderId="2" xfId="0" applyFont="1" applyBorder="1" applyAlignment="1">
      <alignment horizontal="left" wrapText="1"/>
    </xf>
    <xf numFmtId="0" fontId="24" fillId="0" borderId="5" xfId="0" applyFont="1" applyBorder="1" applyAlignment="1">
      <alignment horizontal="left"/>
    </xf>
    <xf numFmtId="0" fontId="33" fillId="0" borderId="0" xfId="6" applyFont="1" applyAlignment="1" applyProtection="1">
      <alignment horizontal="center"/>
      <protection hidden="1"/>
    </xf>
    <xf numFmtId="0" fontId="26" fillId="0" borderId="0" xfId="6" applyFont="1" applyAlignment="1" applyProtection="1">
      <alignment horizontal="center"/>
      <protection hidden="1"/>
    </xf>
    <xf numFmtId="0" fontId="19" fillId="0" borderId="0" xfId="6" applyFont="1" applyAlignment="1" applyProtection="1">
      <alignment horizontal="center"/>
      <protection hidden="1"/>
    </xf>
    <xf numFmtId="0" fontId="28" fillId="14" borderId="13" xfId="6" applyFont="1" applyFill="1" applyBorder="1" applyAlignment="1">
      <alignment horizontal="left" vertical="top" wrapText="1"/>
    </xf>
    <xf numFmtId="0" fontId="27" fillId="0" borderId="8" xfId="6" applyFont="1" applyBorder="1" applyAlignment="1">
      <alignment horizontal="center"/>
    </xf>
    <xf numFmtId="0" fontId="27" fillId="0" borderId="11" xfId="6" applyFont="1" applyBorder="1" applyAlignment="1">
      <alignment horizontal="center"/>
    </xf>
    <xf numFmtId="0" fontId="27" fillId="0" borderId="9" xfId="6" applyFont="1" applyBorder="1" applyAlignment="1">
      <alignment horizontal="center"/>
    </xf>
    <xf numFmtId="0" fontId="26" fillId="0" borderId="1" xfId="6" applyFont="1" applyBorder="1" applyAlignment="1">
      <alignment horizontal="center" vertical="center"/>
    </xf>
    <xf numFmtId="0" fontId="28" fillId="14" borderId="1" xfId="6" applyFont="1" applyFill="1" applyBorder="1" applyAlignment="1">
      <alignment horizontal="left" vertical="top" wrapText="1"/>
    </xf>
    <xf numFmtId="0" fontId="26" fillId="14" borderId="1" xfId="6" applyFont="1" applyFill="1" applyBorder="1" applyAlignment="1">
      <alignment horizontal="center" vertical="center"/>
    </xf>
    <xf numFmtId="0" fontId="27" fillId="0" borderId="1" xfId="6" applyFont="1" applyBorder="1" applyAlignment="1">
      <alignment horizontal="center"/>
    </xf>
    <xf numFmtId="0" fontId="25" fillId="0" borderId="0" xfId="6" applyFont="1" applyAlignment="1">
      <alignment horizontal="center"/>
    </xf>
    <xf numFmtId="0" fontId="27" fillId="13" borderId="1" xfId="6" applyFont="1" applyFill="1" applyBorder="1" applyAlignment="1">
      <alignment horizontal="center"/>
    </xf>
    <xf numFmtId="0" fontId="26" fillId="0" borderId="14" xfId="6" applyFont="1" applyBorder="1" applyAlignment="1">
      <alignment horizontal="center" vertical="center"/>
    </xf>
    <xf numFmtId="0" fontId="26" fillId="0" borderId="15" xfId="6" applyFont="1" applyBorder="1" applyAlignment="1">
      <alignment horizontal="center" vertical="center"/>
    </xf>
    <xf numFmtId="0" fontId="26" fillId="0" borderId="16" xfId="6" applyFont="1" applyBorder="1" applyAlignment="1">
      <alignment horizontal="center" vertical="center"/>
    </xf>
    <xf numFmtId="0" fontId="27" fillId="13" borderId="8" xfId="6" applyFont="1" applyFill="1" applyBorder="1" applyAlignment="1">
      <alignment horizontal="center"/>
    </xf>
    <xf numFmtId="0" fontId="26" fillId="14" borderId="8" xfId="6" applyFont="1" applyFill="1" applyBorder="1" applyAlignment="1">
      <alignment horizontal="center" vertical="center"/>
    </xf>
    <xf numFmtId="0" fontId="26" fillId="14" borderId="11" xfId="6" applyFont="1" applyFill="1" applyBorder="1" applyAlignment="1">
      <alignment horizontal="center" vertical="center"/>
    </xf>
    <xf numFmtId="0" fontId="26" fillId="14" borderId="9" xfId="6" applyFont="1" applyFill="1" applyBorder="1" applyAlignment="1">
      <alignment horizontal="center" vertical="center"/>
    </xf>
    <xf numFmtId="0" fontId="26" fillId="0" borderId="12" xfId="6" applyFont="1" applyBorder="1" applyAlignment="1">
      <alignment horizontal="center" vertical="center"/>
    </xf>
    <xf numFmtId="0" fontId="19" fillId="6" borderId="0" xfId="0" applyFont="1" applyFill="1" applyAlignment="1" applyProtection="1">
      <alignment horizontal="center" vertical="center" wrapText="1"/>
      <protection locked="0"/>
    </xf>
    <xf numFmtId="0" fontId="19" fillId="7" borderId="17" xfId="0" applyFont="1" applyFill="1" applyBorder="1" applyAlignment="1" applyProtection="1">
      <alignment horizontal="center" vertical="center" wrapText="1"/>
      <protection locked="0"/>
    </xf>
    <xf numFmtId="0" fontId="3" fillId="8" borderId="0" xfId="0" applyFont="1" applyFill="1" applyAlignment="1" applyProtection="1">
      <alignment horizontal="center" vertical="center" wrapText="1"/>
      <protection locked="0"/>
    </xf>
    <xf numFmtId="0" fontId="2" fillId="10" borderId="0" xfId="0" applyFont="1" applyFill="1" applyAlignment="1" applyProtection="1">
      <alignment horizontal="center" vertical="center" wrapText="1"/>
      <protection locked="0"/>
    </xf>
    <xf numFmtId="0" fontId="3" fillId="10" borderId="0" xfId="0" applyFont="1" applyFill="1" applyAlignment="1" applyProtection="1">
      <alignment horizontal="center" vertical="center" wrapText="1"/>
      <protection locked="0"/>
    </xf>
    <xf numFmtId="0" fontId="2" fillId="11" borderId="0" xfId="0" applyFont="1" applyFill="1" applyAlignment="1" applyProtection="1">
      <alignment horizontal="center" vertical="center" wrapText="1"/>
      <protection locked="0"/>
    </xf>
    <xf numFmtId="0" fontId="3" fillId="11" borderId="0" xfId="0" applyFont="1" applyFill="1" applyAlignment="1" applyProtection="1">
      <alignment horizontal="center" vertical="center" wrapText="1"/>
      <protection locked="0"/>
    </xf>
    <xf numFmtId="49" fontId="19" fillId="5" borderId="0" xfId="0" applyNumberFormat="1" applyFont="1" applyFill="1" applyAlignment="1" applyProtection="1">
      <alignment horizontal="center" vertical="center" wrapText="1"/>
      <protection locked="0"/>
    </xf>
    <xf numFmtId="0" fontId="19" fillId="3" borderId="0" xfId="0" applyFont="1" applyFill="1" applyAlignment="1" applyProtection="1">
      <alignment horizontal="center" vertical="center" wrapText="1"/>
      <protection locked="0"/>
    </xf>
    <xf numFmtId="0" fontId="15" fillId="16" borderId="8" xfId="7" applyFont="1" applyFill="1" applyBorder="1" applyAlignment="1">
      <alignment horizontal="center" vertical="center" wrapText="1"/>
    </xf>
    <xf numFmtId="0" fontId="15" fillId="16" borderId="11" xfId="7" applyFont="1" applyFill="1" applyBorder="1" applyAlignment="1">
      <alignment horizontal="center" vertical="center" wrapText="1"/>
    </xf>
    <xf numFmtId="0" fontId="15" fillId="16" borderId="9" xfId="7" applyFont="1" applyFill="1" applyBorder="1" applyAlignment="1">
      <alignment horizontal="center" vertical="center" wrapText="1"/>
    </xf>
    <xf numFmtId="0" fontId="14" fillId="15" borderId="1" xfId="7" applyFont="1" applyFill="1" applyBorder="1" applyAlignment="1">
      <alignment horizontal="center" vertical="center"/>
    </xf>
    <xf numFmtId="0" fontId="14" fillId="15" borderId="1" xfId="7" applyFont="1" applyFill="1" applyBorder="1" applyAlignment="1">
      <alignment horizontal="center" vertical="center" wrapText="1"/>
    </xf>
    <xf numFmtId="0" fontId="17" fillId="19" borderId="1" xfId="7" applyFont="1" applyFill="1" applyBorder="1" applyAlignment="1">
      <alignment horizontal="center" vertical="center"/>
    </xf>
    <xf numFmtId="0" fontId="14" fillId="17" borderId="12" xfId="7" applyFont="1" applyFill="1" applyBorder="1" applyAlignment="1">
      <alignment horizontal="center" vertical="center"/>
    </xf>
    <xf numFmtId="0" fontId="14" fillId="17" borderId="18" xfId="7" applyFont="1" applyFill="1" applyBorder="1" applyAlignment="1">
      <alignment horizontal="center" vertical="center"/>
    </xf>
    <xf numFmtId="0" fontId="14" fillId="17" borderId="13" xfId="7" applyFont="1" applyFill="1" applyBorder="1" applyAlignment="1">
      <alignment horizontal="center" vertical="center"/>
    </xf>
    <xf numFmtId="0" fontId="14" fillId="18" borderId="12" xfId="7" applyFont="1" applyFill="1" applyBorder="1" applyAlignment="1">
      <alignment horizontal="center" vertical="center"/>
    </xf>
    <xf numFmtId="0" fontId="14" fillId="18" borderId="18" xfId="7" applyFont="1" applyFill="1" applyBorder="1" applyAlignment="1">
      <alignment horizontal="center" vertical="center"/>
    </xf>
    <xf numFmtId="0" fontId="14" fillId="18" borderId="13" xfId="7" applyFont="1" applyFill="1" applyBorder="1" applyAlignment="1">
      <alignment horizontal="center" vertical="center"/>
    </xf>
    <xf numFmtId="0" fontId="16" fillId="19" borderId="1" xfId="7" applyFont="1" applyFill="1" applyBorder="1" applyAlignment="1" applyProtection="1">
      <alignment horizontal="center" vertical="center" wrapText="1"/>
      <protection locked="0"/>
    </xf>
    <xf numFmtId="0" fontId="17" fillId="17" borderId="12" xfId="7" applyFont="1" applyFill="1" applyBorder="1" applyAlignment="1">
      <alignment horizontal="center" vertical="center"/>
    </xf>
    <xf numFmtId="0" fontId="17" fillId="17" borderId="13" xfId="7" applyFont="1" applyFill="1" applyBorder="1" applyAlignment="1">
      <alignment horizontal="center" vertical="center"/>
    </xf>
    <xf numFmtId="0" fontId="17" fillId="18" borderId="8" xfId="7" applyFont="1" applyFill="1" applyBorder="1" applyAlignment="1">
      <alignment horizontal="center" vertical="center"/>
    </xf>
    <xf numFmtId="0" fontId="17" fillId="18" borderId="9" xfId="7" applyFont="1" applyFill="1" applyBorder="1" applyAlignment="1">
      <alignment horizontal="center" vertical="center"/>
    </xf>
    <xf numFmtId="0" fontId="17" fillId="18" borderId="12" xfId="7" applyFont="1" applyFill="1" applyBorder="1" applyAlignment="1">
      <alignment horizontal="center" vertical="center"/>
    </xf>
    <xf numFmtId="0" fontId="17" fillId="18" borderId="13" xfId="7" applyFont="1" applyFill="1" applyBorder="1" applyAlignment="1">
      <alignment horizontal="center" vertical="center"/>
    </xf>
  </cellXfs>
  <cellStyles count="8">
    <cellStyle name="ColLevel_1" xfId="1" builtinId="2" iLevel="0"/>
    <cellStyle name="Hyperlink" xfId="5" builtinId="8" customBuiltin="1"/>
    <cellStyle name="Normal" xfId="0" builtinId="0"/>
    <cellStyle name="Normal 10" xfId="2" xr:uid="{00000000-0005-0000-0000-000003000000}"/>
    <cellStyle name="Normal 2" xfId="4" xr:uid="{00000000-0005-0000-0000-000004000000}"/>
    <cellStyle name="Normal 3" xfId="3" xr:uid="{00000000-0005-0000-0000-000005000000}"/>
    <cellStyle name="Normal 4" xfId="6" xr:uid="{00000000-0005-0000-0000-000006000000}"/>
    <cellStyle name="Normal 5" xfId="7" xr:uid="{0C835F30-3150-4F2C-A844-8CF39146BA9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E$46" lockText="1" noThreeD="1"/>
</file>

<file path=xl/ctrlProps/ctrlProp10.xml><?xml version="1.0" encoding="utf-8"?>
<formControlPr xmlns="http://schemas.microsoft.com/office/spreadsheetml/2009/9/main" objectType="CheckBox" fmlaLink="$E$54" lockText="1" noThreeD="1"/>
</file>

<file path=xl/ctrlProps/ctrlProp11.xml><?xml version="1.0" encoding="utf-8"?>
<formControlPr xmlns="http://schemas.microsoft.com/office/spreadsheetml/2009/9/main" objectType="CheckBox" fmlaLink="$F$54" lockText="1" noThreeD="1"/>
</file>

<file path=xl/ctrlProps/ctrlProp12.xml><?xml version="1.0" encoding="utf-8"?>
<formControlPr xmlns="http://schemas.microsoft.com/office/spreadsheetml/2009/9/main" objectType="CheckBox" fmlaLink="$G$54" lockText="1" noThreeD="1"/>
</file>

<file path=xl/ctrlProps/ctrlProp13.xml><?xml version="1.0" encoding="utf-8"?>
<formControlPr xmlns="http://schemas.microsoft.com/office/spreadsheetml/2009/9/main" objectType="CheckBox" fmlaLink="$H$54" lockText="1" noThreeD="1"/>
</file>

<file path=xl/ctrlProps/ctrlProp14.xml><?xml version="1.0" encoding="utf-8"?>
<formControlPr xmlns="http://schemas.microsoft.com/office/spreadsheetml/2009/9/main" objectType="CheckBox" fmlaLink="$I$54" lockText="1" noThreeD="1"/>
</file>

<file path=xl/ctrlProps/ctrlProp15.xml><?xml version="1.0" encoding="utf-8"?>
<formControlPr xmlns="http://schemas.microsoft.com/office/spreadsheetml/2009/9/main" objectType="CheckBox" fmlaLink="$J$54" lockText="1" noThreeD="1"/>
</file>

<file path=xl/ctrlProps/ctrlProp16.xml><?xml version="1.0" encoding="utf-8"?>
<formControlPr xmlns="http://schemas.microsoft.com/office/spreadsheetml/2009/9/main" objectType="CheckBox" fmlaLink="$K$54" lockText="1" noThreeD="1"/>
</file>

<file path=xl/ctrlProps/ctrlProp17.xml><?xml version="1.0" encoding="utf-8"?>
<formControlPr xmlns="http://schemas.microsoft.com/office/spreadsheetml/2009/9/main" objectType="CheckBox" fmlaLink="$E$59" lockText="1" noThreeD="1"/>
</file>

<file path=xl/ctrlProps/ctrlProp18.xml><?xml version="1.0" encoding="utf-8"?>
<formControlPr xmlns="http://schemas.microsoft.com/office/spreadsheetml/2009/9/main" objectType="CheckBox" fmlaLink="$D$59" lockText="1" noThreeD="1"/>
</file>

<file path=xl/ctrlProps/ctrlProp19.xml><?xml version="1.0" encoding="utf-8"?>
<formControlPr xmlns="http://schemas.microsoft.com/office/spreadsheetml/2009/9/main" objectType="CheckBox" fmlaLink="$F$59" lockText="1" noThreeD="1"/>
</file>

<file path=xl/ctrlProps/ctrlProp2.xml><?xml version="1.0" encoding="utf-8"?>
<formControlPr xmlns="http://schemas.microsoft.com/office/spreadsheetml/2009/9/main" objectType="CheckBox" fmlaLink="$D$46" lockText="1" noThreeD="1"/>
</file>

<file path=xl/ctrlProps/ctrlProp3.xml><?xml version="1.0" encoding="utf-8"?>
<formControlPr xmlns="http://schemas.microsoft.com/office/spreadsheetml/2009/9/main" objectType="CheckBox" fmlaLink="$F$46" lockText="1" noThreeD="1"/>
</file>

<file path=xl/ctrlProps/ctrlProp4.xml><?xml version="1.0" encoding="utf-8"?>
<formControlPr xmlns="http://schemas.microsoft.com/office/spreadsheetml/2009/9/main" objectType="CheckBox" fmlaLink="$G$46" lockText="1" noThreeD="1"/>
</file>

<file path=xl/ctrlProps/ctrlProp5.xml><?xml version="1.0" encoding="utf-8"?>
<formControlPr xmlns="http://schemas.microsoft.com/office/spreadsheetml/2009/9/main" objectType="CheckBox" fmlaLink="$H$46" lockText="1" noThreeD="1"/>
</file>

<file path=xl/ctrlProps/ctrlProp6.xml><?xml version="1.0" encoding="utf-8"?>
<formControlPr xmlns="http://schemas.microsoft.com/office/spreadsheetml/2009/9/main" objectType="CheckBox" fmlaLink="$F$50" lockText="1" noThreeD="1"/>
</file>

<file path=xl/ctrlProps/ctrlProp7.xml><?xml version="1.0" encoding="utf-8"?>
<formControlPr xmlns="http://schemas.microsoft.com/office/spreadsheetml/2009/9/main" objectType="CheckBox" fmlaLink="$G$50" lockText="1" noThreeD="1"/>
</file>

<file path=xl/ctrlProps/ctrlProp8.xml><?xml version="1.0" encoding="utf-8"?>
<formControlPr xmlns="http://schemas.microsoft.com/office/spreadsheetml/2009/9/main" objectType="CheckBox" fmlaLink="$H$50" lockText="1" noThreeD="1"/>
</file>

<file path=xl/ctrlProps/ctrlProp9.xml><?xml version="1.0" encoding="utf-8"?>
<formControlPr xmlns="http://schemas.microsoft.com/office/spreadsheetml/2009/9/main" objectType="CheckBox" fmlaLink="$D$5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1470660</xdr:colOff>
          <xdr:row>11</xdr:row>
          <xdr:rowOff>76200</xdr:rowOff>
        </xdr:from>
        <xdr:to>
          <xdr:col>2</xdr:col>
          <xdr:colOff>1828800</xdr:colOff>
          <xdr:row>11</xdr:row>
          <xdr:rowOff>335280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998220</xdr:colOff>
          <xdr:row>11</xdr:row>
          <xdr:rowOff>76200</xdr:rowOff>
        </xdr:from>
        <xdr:to>
          <xdr:col>2</xdr:col>
          <xdr:colOff>1493520</xdr:colOff>
          <xdr:row>11</xdr:row>
          <xdr:rowOff>342900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13</xdr:row>
          <xdr:rowOff>175260</xdr:rowOff>
        </xdr:from>
        <xdr:to>
          <xdr:col>2</xdr:col>
          <xdr:colOff>1150620</xdr:colOff>
          <xdr:row>15</xdr:row>
          <xdr:rowOff>22860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1127760</xdr:colOff>
          <xdr:row>13</xdr:row>
          <xdr:rowOff>175260</xdr:rowOff>
        </xdr:from>
        <xdr:to>
          <xdr:col>2</xdr:col>
          <xdr:colOff>1485900</xdr:colOff>
          <xdr:row>15</xdr:row>
          <xdr:rowOff>22860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1554480</xdr:colOff>
          <xdr:row>13</xdr:row>
          <xdr:rowOff>175260</xdr:rowOff>
        </xdr:from>
        <xdr:to>
          <xdr:col>2</xdr:col>
          <xdr:colOff>1912620</xdr:colOff>
          <xdr:row>15</xdr:row>
          <xdr:rowOff>22860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14</xdr:row>
          <xdr:rowOff>175260</xdr:rowOff>
        </xdr:from>
        <xdr:to>
          <xdr:col>2</xdr:col>
          <xdr:colOff>1150620</xdr:colOff>
          <xdr:row>16</xdr:row>
          <xdr:rowOff>22860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1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1127760</xdr:colOff>
          <xdr:row>14</xdr:row>
          <xdr:rowOff>175260</xdr:rowOff>
        </xdr:from>
        <xdr:to>
          <xdr:col>2</xdr:col>
          <xdr:colOff>1485900</xdr:colOff>
          <xdr:row>16</xdr:row>
          <xdr:rowOff>22860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1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1554480</xdr:colOff>
          <xdr:row>14</xdr:row>
          <xdr:rowOff>175260</xdr:rowOff>
        </xdr:from>
        <xdr:to>
          <xdr:col>2</xdr:col>
          <xdr:colOff>1912620</xdr:colOff>
          <xdr:row>16</xdr:row>
          <xdr:rowOff>22860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1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17</xdr:row>
          <xdr:rowOff>30480</xdr:rowOff>
        </xdr:from>
        <xdr:to>
          <xdr:col>2</xdr:col>
          <xdr:colOff>3162300</xdr:colOff>
          <xdr:row>17</xdr:row>
          <xdr:rowOff>175260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 includes reporting for ERS Health Select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18</xdr:row>
          <xdr:rowOff>38100</xdr:rowOff>
        </xdr:from>
        <xdr:to>
          <xdr:col>2</xdr:col>
          <xdr:colOff>3162300</xdr:colOff>
          <xdr:row>18</xdr:row>
          <xdr:rowOff>175260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 includes reporting for ERS HMO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19</xdr:row>
          <xdr:rowOff>38100</xdr:rowOff>
        </xdr:from>
        <xdr:to>
          <xdr:col>2</xdr:col>
          <xdr:colOff>3162300</xdr:colOff>
          <xdr:row>19</xdr:row>
          <xdr:rowOff>175260</xdr:rowOff>
        </xdr:to>
        <xdr:sp macro="" textlink="">
          <xdr:nvSpPr>
            <xdr:cNvPr id="8218" name="TRS-Care" hidden="1">
              <a:extLst>
                <a:ext uri="{63B3BB69-23CF-44E3-9099-C40C66FF867C}">
                  <a14:compatExt spid="_x0000_s8218"/>
                </a:ext>
                <a:ext uri="{FF2B5EF4-FFF2-40B4-BE49-F238E27FC236}">
                  <a16:creationId xmlns:a16="http://schemas.microsoft.com/office/drawing/2014/main" id="{00000000-0008-0000-01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 includes reporting for TRS-Care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20</xdr:row>
          <xdr:rowOff>38100</xdr:rowOff>
        </xdr:from>
        <xdr:to>
          <xdr:col>2</xdr:col>
          <xdr:colOff>3162300</xdr:colOff>
          <xdr:row>20</xdr:row>
          <xdr:rowOff>175260</xdr:rowOff>
        </xdr:to>
        <xdr:sp macro="" textlink="">
          <xdr:nvSpPr>
            <xdr:cNvPr id="8219" name="TRS-Active Care"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 includes reporting for TRS-Active Care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21</xdr:row>
          <xdr:rowOff>38100</xdr:rowOff>
        </xdr:from>
        <xdr:to>
          <xdr:col>2</xdr:col>
          <xdr:colOff>3162300</xdr:colOff>
          <xdr:row>21</xdr:row>
          <xdr:rowOff>175260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1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 includes reporting for UT SELECT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22</xdr:row>
          <xdr:rowOff>38100</xdr:rowOff>
        </xdr:from>
        <xdr:to>
          <xdr:col>2</xdr:col>
          <xdr:colOff>3162300</xdr:colOff>
          <xdr:row>22</xdr:row>
          <xdr:rowOff>175260</xdr:rowOff>
        </xdr:to>
        <xdr:sp macro="" textlink="">
          <xdr:nvSpPr>
            <xdr:cNvPr id="8221" name="A&amp;M Care" hidden="1">
              <a:extLst>
                <a:ext uri="{63B3BB69-23CF-44E3-9099-C40C66FF867C}">
                  <a14:compatExt spid="_x0000_s8221"/>
                </a:ext>
                <a:ext uri="{FF2B5EF4-FFF2-40B4-BE49-F238E27FC236}">
                  <a16:creationId xmlns:a16="http://schemas.microsoft.com/office/drawing/2014/main" id="{00000000-0008-0000-01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 includes reporting for A&amp;M Care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23</xdr:row>
          <xdr:rowOff>38100</xdr:rowOff>
        </xdr:from>
        <xdr:to>
          <xdr:col>2</xdr:col>
          <xdr:colOff>3162300</xdr:colOff>
          <xdr:row>23</xdr:row>
          <xdr:rowOff>175260</xdr:rowOff>
        </xdr:to>
        <xdr:sp macro="" textlink="">
          <xdr:nvSpPr>
            <xdr:cNvPr id="8222" name="one or more self-insured" hidden="1">
              <a:extLst>
                <a:ext uri="{63B3BB69-23CF-44E3-9099-C40C66FF867C}">
                  <a14:compatExt spid="_x0000_s8222"/>
                </a:ext>
                <a:ext uri="{FF2B5EF4-FFF2-40B4-BE49-F238E27FC236}">
                  <a16:creationId xmlns:a16="http://schemas.microsoft.com/office/drawing/2014/main" id="{00000000-0008-0000-01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 includes one or more private self-insured employer plans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24</xdr:row>
          <xdr:rowOff>38100</xdr:rowOff>
        </xdr:from>
        <xdr:to>
          <xdr:col>2</xdr:col>
          <xdr:colOff>3162300</xdr:colOff>
          <xdr:row>24</xdr:row>
          <xdr:rowOff>175260</xdr:rowOff>
        </xdr:to>
        <xdr:sp macro="" textlink="">
          <xdr:nvSpPr>
            <xdr:cNvPr id="8223" name="No" hidden="1">
              <a:extLst>
                <a:ext uri="{63B3BB69-23CF-44E3-9099-C40C66FF867C}">
                  <a14:compatExt spid="_x0000_s8223"/>
                </a:ext>
                <a:ext uri="{FF2B5EF4-FFF2-40B4-BE49-F238E27FC236}">
                  <a16:creationId xmlns:a16="http://schemas.microsoft.com/office/drawing/2014/main" id="{00000000-0008-0000-01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1493520</xdr:colOff>
          <xdr:row>25</xdr:row>
          <xdr:rowOff>213360</xdr:rowOff>
        </xdr:from>
        <xdr:to>
          <xdr:col>2</xdr:col>
          <xdr:colOff>1859280</xdr:colOff>
          <xdr:row>27</xdr:row>
          <xdr:rowOff>45720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1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25</xdr:row>
          <xdr:rowOff>213360</xdr:rowOff>
        </xdr:from>
        <xdr:to>
          <xdr:col>2</xdr:col>
          <xdr:colOff>1524000</xdr:colOff>
          <xdr:row>27</xdr:row>
          <xdr:rowOff>60960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1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xdr:colOff>
          <xdr:row>29</xdr:row>
          <xdr:rowOff>60960</xdr:rowOff>
        </xdr:from>
        <xdr:to>
          <xdr:col>2</xdr:col>
          <xdr:colOff>1737360</xdr:colOff>
          <xdr:row>30</xdr:row>
          <xdr:rowOff>121920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1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rganic">
  <a:themeElements>
    <a:clrScheme name="Organic">
      <a:dk1>
        <a:sysClr val="windowText" lastClr="000000"/>
      </a:dk1>
      <a:lt1>
        <a:sysClr val="window" lastClr="FFFFFF"/>
      </a:lt1>
      <a:dk2>
        <a:srgbClr val="212121"/>
      </a:dk2>
      <a:lt2>
        <a:srgbClr val="DADADA"/>
      </a:lt2>
      <a:accent1>
        <a:srgbClr val="83992A"/>
      </a:accent1>
      <a:accent2>
        <a:srgbClr val="3C9770"/>
      </a:accent2>
      <a:accent3>
        <a:srgbClr val="44709D"/>
      </a:accent3>
      <a:accent4>
        <a:srgbClr val="A23C33"/>
      </a:accent4>
      <a:accent5>
        <a:srgbClr val="D97828"/>
      </a:accent5>
      <a:accent6>
        <a:srgbClr val="DEB340"/>
      </a:accent6>
      <a:hlink>
        <a:srgbClr val="A8BF4D"/>
      </a:hlink>
      <a:folHlink>
        <a:srgbClr val="B4CA80"/>
      </a:folHlink>
    </a:clrScheme>
    <a:fontScheme name="Custom 2">
      <a:majorFont>
        <a:latin typeface="Calibri"/>
        <a:ea typeface=""/>
        <a:cs typeface=""/>
      </a:majorFont>
      <a:minorFont>
        <a:latin typeface="Calibri"/>
        <a:ea typeface=""/>
        <a:cs typeface=""/>
      </a:minorFont>
    </a:fontScheme>
    <a:fmtScheme name="Organic">
      <a:fillStyleLst>
        <a:solidFill>
          <a:schemeClr val="phClr"/>
        </a:solidFill>
        <a:gradFill rotWithShape="1">
          <a:gsLst>
            <a:gs pos="0">
              <a:schemeClr val="phClr">
                <a:tint val="60000"/>
                <a:lumMod val="110000"/>
              </a:schemeClr>
            </a:gs>
            <a:gs pos="100000">
              <a:schemeClr val="phClr">
                <a:tint val="82000"/>
              </a:schemeClr>
            </a:gs>
          </a:gsLst>
          <a:lin ang="5400000" scaled="0"/>
        </a:gradFill>
        <a:blipFill>
          <a:blip xmlns:r="http://schemas.openxmlformats.org/officeDocument/2006/relationships" r:embed="rId1">
            <a:duotone>
              <a:schemeClr val="phClr">
                <a:shade val="74000"/>
                <a:satMod val="130000"/>
                <a:lumMod val="90000"/>
              </a:schemeClr>
              <a:schemeClr val="phClr">
                <a:tint val="94000"/>
                <a:satMod val="120000"/>
                <a:lumMod val="104000"/>
              </a:schemeClr>
            </a:duotone>
          </a:blip>
          <a:tile tx="0" ty="0" sx="100000" sy="100000" flip="none" algn="tl"/>
        </a:blipFill>
      </a:fillStyleLst>
      <a:lnStyleLst>
        <a:ln w="9525" cap="flat" cmpd="sng" algn="ctr">
          <a:solidFill>
            <a:schemeClr val="ph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38100" dist="25400" dir="5400000" rotWithShape="0">
              <a:srgbClr val="000000">
                <a:alpha val="60000"/>
              </a:srgbClr>
            </a:outerShdw>
          </a:effectLst>
        </a:effectStyle>
      </a:effectStyleLst>
      <a:bgFillStyleLst>
        <a:solidFill>
          <a:schemeClr val="phClr"/>
        </a:solidFill>
        <a:gradFill rotWithShape="1">
          <a:gsLst>
            <a:gs pos="0">
              <a:schemeClr val="phClr">
                <a:tint val="90000"/>
                <a:lumMod val="110000"/>
              </a:schemeClr>
            </a:gs>
            <a:gs pos="100000">
              <a:schemeClr val="phClr">
                <a:shade val="88000"/>
                <a:lumMod val="98000"/>
              </a:schemeClr>
            </a:gs>
          </a:gsLst>
          <a:lin ang="5400000" scaled="0"/>
        </a:gradFill>
        <a:blipFill>
          <a:blip xmlns:r="http://schemas.openxmlformats.org/officeDocument/2006/relationships" r:embed="rId2"/>
          <a:stretch/>
        </a:blipFill>
      </a:bgFillStyleLst>
    </a:fmtScheme>
  </a:themeElements>
  <a:objectDefaults/>
  <a:extraClrSchemeLst/>
  <a:extLst>
    <a:ext uri="{05A4C25C-085E-4340-85A3-A5531E510DB2}">
      <thm15:themeFamily xmlns:thm15="http://schemas.microsoft.com/office/thememl/2012/main" name="Organic" id="{28CDC826-8792-45C0-861B-85EB3ADEDA33}" vid="{7DAC20F1-423D-49E2-BD0B-50532748BAD0}"/>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eimbursementRates@tdi.texas.gov" TargetMode="External"/><Relationship Id="rId2" Type="http://schemas.openxmlformats.org/officeDocument/2006/relationships/hyperlink" Target="mailto:ReimbursementRates@tdi.texas.gov" TargetMode="External"/><Relationship Id="rId1" Type="http://schemas.openxmlformats.org/officeDocument/2006/relationships/hyperlink" Target="http://www.tdi.texas.gov/health/reimbursement.htm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icd10data.com/ICD10PCS/Codes/0/D/T/J/0DTJ4ZZ" TargetMode="External"/><Relationship Id="rId2" Type="http://schemas.openxmlformats.org/officeDocument/2006/relationships/hyperlink" Target="http://www.icd10data.com/ICD10PCS/Codes/0/D/T/J/0DTJ4ZZ" TargetMode="External"/><Relationship Id="rId1" Type="http://schemas.openxmlformats.org/officeDocument/2006/relationships/hyperlink" Target="http://www.icd10data.com/ICD10PCS/Codes/0/D/T/J/0DTJ4ZZ"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7"/>
  <sheetViews>
    <sheetView showGridLines="0" showRowColHeaders="0" tabSelected="1" zoomScale="115" zoomScaleNormal="115" workbookViewId="0">
      <selection activeCell="B3" sqref="B3"/>
    </sheetView>
  </sheetViews>
  <sheetFormatPr defaultColWidth="9.109375" defaultRowHeight="16.8" x14ac:dyDescent="0.4"/>
  <cols>
    <col min="1" max="1" width="2.109375" style="43" customWidth="1"/>
    <col min="2" max="2" width="101" style="47" customWidth="1"/>
    <col min="3" max="16384" width="9.109375" style="43"/>
  </cols>
  <sheetData>
    <row r="2" spans="2:2" x14ac:dyDescent="0.4">
      <c r="B2" s="44" t="s">
        <v>105</v>
      </c>
    </row>
    <row r="3" spans="2:2" x14ac:dyDescent="0.4">
      <c r="B3" s="45" t="s">
        <v>106</v>
      </c>
    </row>
    <row r="5" spans="2:2" x14ac:dyDescent="0.4">
      <c r="B5" s="44" t="s">
        <v>107</v>
      </c>
    </row>
    <row r="6" spans="2:2" x14ac:dyDescent="0.4">
      <c r="B6" s="45" t="s">
        <v>108</v>
      </c>
    </row>
    <row r="8" spans="2:2" x14ac:dyDescent="0.4">
      <c r="B8" s="46" t="s">
        <v>1020</v>
      </c>
    </row>
    <row r="9" spans="2:2" x14ac:dyDescent="0.4">
      <c r="B9" s="47" t="s">
        <v>143</v>
      </c>
    </row>
    <row r="10" spans="2:2" x14ac:dyDescent="0.4">
      <c r="B10" s="45" t="s">
        <v>108</v>
      </c>
    </row>
    <row r="12" spans="2:2" x14ac:dyDescent="0.4">
      <c r="B12" s="44" t="s">
        <v>756</v>
      </c>
    </row>
    <row r="13" spans="2:2" ht="50.4" x14ac:dyDescent="0.4">
      <c r="B13" s="47" t="s">
        <v>757</v>
      </c>
    </row>
    <row r="14" spans="2:2" x14ac:dyDescent="0.4">
      <c r="B14" s="48"/>
    </row>
    <row r="16" spans="2:2" x14ac:dyDescent="0.4">
      <c r="B16" s="44" t="s">
        <v>144</v>
      </c>
    </row>
    <row r="17" spans="2:2" x14ac:dyDescent="0.4">
      <c r="B17" s="137" t="s">
        <v>2034</v>
      </c>
    </row>
  </sheetData>
  <sheetProtection algorithmName="SHA-512" hashValue="jeKtH/GbYw4czhqfuQera/i5O9ZqEuL0ZYXUmXZGBohKnL/6JIACWQRutwqB9MZDT/fCctE2tOx7rQsmCu47fg==" saltValue="Prroi8ozkaVpM7hQnuw8vA==" spinCount="100000" sheet="1" selectLockedCells="1"/>
  <hyperlinks>
    <hyperlink ref="B3" r:id="rId1" xr:uid="{00000000-0004-0000-0000-000000000000}"/>
    <hyperlink ref="B6" r:id="rId2" xr:uid="{00000000-0004-0000-0000-000001000000}"/>
    <hyperlink ref="B10" r:id="rId3" xr:uid="{00000000-0004-0000-0000-00000200000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79"/>
  <sheetViews>
    <sheetView showGridLines="0" showRowColHeaders="0" zoomScaleNormal="100" workbookViewId="0">
      <selection activeCell="C5" sqref="C5"/>
    </sheetView>
  </sheetViews>
  <sheetFormatPr defaultColWidth="0" defaultRowHeight="0" customHeight="1" zeroHeight="1" x14ac:dyDescent="0.35"/>
  <cols>
    <col min="1" max="1" width="4.5546875" style="51" customWidth="1"/>
    <col min="2" max="2" width="46.5546875" style="51" customWidth="1"/>
    <col min="3" max="3" width="51.33203125" style="50" customWidth="1"/>
    <col min="4" max="4" width="1" style="50" hidden="1"/>
    <col min="5" max="5" width="9.33203125" style="50" hidden="1"/>
    <col min="6" max="255" width="9.109375" style="50" hidden="1"/>
    <col min="256" max="256" width="2.5546875" style="50" hidden="1"/>
    <col min="257" max="257" width="4.5546875" style="50" hidden="1"/>
    <col min="258" max="510" width="9.109375" style="50" hidden="1"/>
    <col min="511" max="511" width="4.5546875" style="50" hidden="1"/>
    <col min="512" max="512" width="46.5546875" style="50" hidden="1"/>
    <col min="513" max="513" width="41.5546875" style="50" hidden="1"/>
    <col min="514" max="766" width="9.109375" style="50" hidden="1"/>
    <col min="767" max="767" width="4.5546875" style="50" hidden="1"/>
    <col min="768" max="768" width="46.5546875" style="50" hidden="1"/>
    <col min="769" max="769" width="41.5546875" style="50" hidden="1"/>
    <col min="770" max="1022" width="9.109375" style="50" hidden="1"/>
    <col min="1023" max="1023" width="4.5546875" style="50" hidden="1"/>
    <col min="1024" max="1024" width="46.5546875" style="50" hidden="1"/>
    <col min="1025" max="1025" width="41.5546875" style="50" hidden="1"/>
    <col min="1026" max="1278" width="9.109375" style="50" hidden="1"/>
    <col min="1279" max="1279" width="4.5546875" style="50" hidden="1"/>
    <col min="1280" max="1280" width="46.5546875" style="50" hidden="1"/>
    <col min="1281" max="1281" width="41.5546875" style="50" hidden="1"/>
    <col min="1282" max="1534" width="9.109375" style="50" hidden="1"/>
    <col min="1535" max="1535" width="4.5546875" style="50" hidden="1"/>
    <col min="1536" max="1536" width="46.5546875" style="50" hidden="1"/>
    <col min="1537" max="1537" width="41.5546875" style="50" hidden="1"/>
    <col min="1538" max="1790" width="9.109375" style="50" hidden="1"/>
    <col min="1791" max="1791" width="4.5546875" style="50" hidden="1"/>
    <col min="1792" max="1792" width="46.5546875" style="50" hidden="1"/>
    <col min="1793" max="1793" width="41.5546875" style="50" hidden="1"/>
    <col min="1794" max="2046" width="9.109375" style="50" hidden="1"/>
    <col min="2047" max="2047" width="4.5546875" style="50" hidden="1"/>
    <col min="2048" max="2048" width="46.5546875" style="50" hidden="1"/>
    <col min="2049" max="2049" width="41.5546875" style="50" hidden="1"/>
    <col min="2050" max="2302" width="9.109375" style="50" hidden="1"/>
    <col min="2303" max="2303" width="4.5546875" style="50" hidden="1"/>
    <col min="2304" max="2304" width="46.5546875" style="50" hidden="1"/>
    <col min="2305" max="2305" width="41.5546875" style="50" hidden="1"/>
    <col min="2306" max="2558" width="9.109375" style="50" hidden="1"/>
    <col min="2559" max="2559" width="4.5546875" style="50" hidden="1"/>
    <col min="2560" max="2560" width="46.5546875" style="50" hidden="1"/>
    <col min="2561" max="2561" width="41.5546875" style="50" hidden="1"/>
    <col min="2562" max="2814" width="9.109375" style="50" hidden="1"/>
    <col min="2815" max="2815" width="4.5546875" style="50" hidden="1"/>
    <col min="2816" max="2816" width="46.5546875" style="50" hidden="1"/>
    <col min="2817" max="2817" width="41.5546875" style="50" hidden="1"/>
    <col min="2818" max="3070" width="9.109375" style="50" hidden="1"/>
    <col min="3071" max="3071" width="4.5546875" style="50" hidden="1"/>
    <col min="3072" max="3072" width="46.5546875" style="50" hidden="1"/>
    <col min="3073" max="3073" width="41.5546875" style="50" hidden="1"/>
    <col min="3074" max="3326" width="9.109375" style="50" hidden="1"/>
    <col min="3327" max="3327" width="4.5546875" style="50" hidden="1"/>
    <col min="3328" max="3328" width="46.5546875" style="50" hidden="1"/>
    <col min="3329" max="3329" width="41.5546875" style="50" hidden="1"/>
    <col min="3330" max="3582" width="9.109375" style="50" hidden="1"/>
    <col min="3583" max="3583" width="4.5546875" style="50" hidden="1"/>
    <col min="3584" max="3584" width="46.5546875" style="50" hidden="1"/>
    <col min="3585" max="3585" width="41.5546875" style="50" hidden="1"/>
    <col min="3586" max="3838" width="9.109375" style="50" hidden="1"/>
    <col min="3839" max="3839" width="4.5546875" style="50" hidden="1"/>
    <col min="3840" max="3840" width="46.5546875" style="50" hidden="1"/>
    <col min="3841" max="3841" width="41.5546875" style="50" hidden="1"/>
    <col min="3842" max="4094" width="9.109375" style="50" hidden="1"/>
    <col min="4095" max="4095" width="4.5546875" style="50" hidden="1"/>
    <col min="4096" max="4096" width="46.5546875" style="50" hidden="1"/>
    <col min="4097" max="4097" width="41.5546875" style="50" hidden="1"/>
    <col min="4098" max="4350" width="9.109375" style="50" hidden="1"/>
    <col min="4351" max="4351" width="4.5546875" style="50" hidden="1"/>
    <col min="4352" max="4352" width="46.5546875" style="50" hidden="1"/>
    <col min="4353" max="4353" width="41.5546875" style="50" hidden="1"/>
    <col min="4354" max="4606" width="9.109375" style="50" hidden="1"/>
    <col min="4607" max="4607" width="4.5546875" style="50" hidden="1"/>
    <col min="4608" max="4608" width="46.5546875" style="50" hidden="1"/>
    <col min="4609" max="4609" width="41.5546875" style="50" hidden="1"/>
    <col min="4610" max="4862" width="9.109375" style="50" hidden="1"/>
    <col min="4863" max="4863" width="4.5546875" style="50" hidden="1"/>
    <col min="4864" max="4864" width="46.5546875" style="50" hidden="1"/>
    <col min="4865" max="4865" width="41.5546875" style="50" hidden="1"/>
    <col min="4866" max="5118" width="9.109375" style="50" hidden="1"/>
    <col min="5119" max="5119" width="4.5546875" style="50" hidden="1"/>
    <col min="5120" max="5120" width="46.5546875" style="50" hidden="1"/>
    <col min="5121" max="5121" width="41.5546875" style="50" hidden="1"/>
    <col min="5122" max="5374" width="9.109375" style="50" hidden="1"/>
    <col min="5375" max="5375" width="4.5546875" style="50" hidden="1"/>
    <col min="5376" max="5376" width="46.5546875" style="50" hidden="1"/>
    <col min="5377" max="5377" width="41.5546875" style="50" hidden="1"/>
    <col min="5378" max="5630" width="9.109375" style="50" hidden="1"/>
    <col min="5631" max="5631" width="4.5546875" style="50" hidden="1"/>
    <col min="5632" max="5632" width="46.5546875" style="50" hidden="1"/>
    <col min="5633" max="5633" width="41.5546875" style="50" hidden="1"/>
    <col min="5634" max="5886" width="9.109375" style="50" hidden="1"/>
    <col min="5887" max="5887" width="4.5546875" style="50" hidden="1"/>
    <col min="5888" max="5888" width="46.5546875" style="50" hidden="1"/>
    <col min="5889" max="5889" width="41.5546875" style="50" hidden="1"/>
    <col min="5890" max="6142" width="9.109375" style="50" hidden="1"/>
    <col min="6143" max="6143" width="4.5546875" style="50" hidden="1"/>
    <col min="6144" max="6144" width="46.5546875" style="50" hidden="1"/>
    <col min="6145" max="6145" width="41.5546875" style="50" hidden="1"/>
    <col min="6146" max="6398" width="9.109375" style="50" hidden="1"/>
    <col min="6399" max="6399" width="4.5546875" style="50" hidden="1"/>
    <col min="6400" max="6400" width="46.5546875" style="50" hidden="1"/>
    <col min="6401" max="6401" width="41.5546875" style="50" hidden="1"/>
    <col min="6402" max="6654" width="9.109375" style="50" hidden="1"/>
    <col min="6655" max="6655" width="4.5546875" style="50" hidden="1"/>
    <col min="6656" max="6656" width="46.5546875" style="50" hidden="1"/>
    <col min="6657" max="6657" width="41.5546875" style="50" hidden="1"/>
    <col min="6658" max="6910" width="9.109375" style="50" hidden="1"/>
    <col min="6911" max="6911" width="4.5546875" style="50" hidden="1"/>
    <col min="6912" max="6912" width="46.5546875" style="50" hidden="1"/>
    <col min="6913" max="6913" width="41.5546875" style="50" hidden="1"/>
    <col min="6914" max="7166" width="9.109375" style="50" hidden="1"/>
    <col min="7167" max="7167" width="4.5546875" style="50" hidden="1"/>
    <col min="7168" max="7168" width="46.5546875" style="50" hidden="1"/>
    <col min="7169" max="7169" width="41.5546875" style="50" hidden="1"/>
    <col min="7170" max="7422" width="9.109375" style="50" hidden="1"/>
    <col min="7423" max="7423" width="4.5546875" style="50" hidden="1"/>
    <col min="7424" max="7424" width="46.5546875" style="50" hidden="1"/>
    <col min="7425" max="7425" width="41.5546875" style="50" hidden="1"/>
    <col min="7426" max="7678" width="9.109375" style="50" hidden="1"/>
    <col min="7679" max="7679" width="4.5546875" style="50" hidden="1"/>
    <col min="7680" max="7680" width="46.5546875" style="50" hidden="1"/>
    <col min="7681" max="7681" width="41.5546875" style="50" hidden="1"/>
    <col min="7682" max="7934" width="9.109375" style="50" hidden="1"/>
    <col min="7935" max="7935" width="4.5546875" style="50" hidden="1"/>
    <col min="7936" max="7936" width="46.5546875" style="50" hidden="1"/>
    <col min="7937" max="7937" width="41.5546875" style="50" hidden="1"/>
    <col min="7938" max="8190" width="9.109375" style="50" hidden="1"/>
    <col min="8191" max="8191" width="4.5546875" style="50" hidden="1"/>
    <col min="8192" max="8192" width="46.5546875" style="50" hidden="1"/>
    <col min="8193" max="8193" width="41.5546875" style="50" hidden="1"/>
    <col min="8194" max="8446" width="9.109375" style="50" hidden="1"/>
    <col min="8447" max="8447" width="4.5546875" style="50" hidden="1"/>
    <col min="8448" max="8448" width="46.5546875" style="50" hidden="1"/>
    <col min="8449" max="8449" width="41.5546875" style="50" hidden="1"/>
    <col min="8450" max="8702" width="9.109375" style="50" hidden="1"/>
    <col min="8703" max="8703" width="4.5546875" style="50" hidden="1"/>
    <col min="8704" max="8704" width="46.5546875" style="50" hidden="1"/>
    <col min="8705" max="8705" width="41.5546875" style="50" hidden="1"/>
    <col min="8706" max="8958" width="9.109375" style="50" hidden="1"/>
    <col min="8959" max="8959" width="4.5546875" style="50" hidden="1"/>
    <col min="8960" max="8960" width="46.5546875" style="50" hidden="1"/>
    <col min="8961" max="8961" width="41.5546875" style="50" hidden="1"/>
    <col min="8962" max="9214" width="9.109375" style="50" hidden="1"/>
    <col min="9215" max="9215" width="4.5546875" style="50" hidden="1"/>
    <col min="9216" max="9216" width="46.5546875" style="50" hidden="1"/>
    <col min="9217" max="9217" width="41.5546875" style="50" hidden="1"/>
    <col min="9218" max="9470" width="9.109375" style="50" hidden="1"/>
    <col min="9471" max="9471" width="4.5546875" style="50" hidden="1"/>
    <col min="9472" max="9472" width="46.5546875" style="50" hidden="1"/>
    <col min="9473" max="9473" width="41.5546875" style="50" hidden="1"/>
    <col min="9474" max="9726" width="9.109375" style="50" hidden="1"/>
    <col min="9727" max="9727" width="4.5546875" style="50" hidden="1"/>
    <col min="9728" max="9728" width="46.5546875" style="50" hidden="1"/>
    <col min="9729" max="9729" width="41.5546875" style="50" hidden="1"/>
    <col min="9730" max="9982" width="9.109375" style="50" hidden="1"/>
    <col min="9983" max="9983" width="4.5546875" style="50" hidden="1"/>
    <col min="9984" max="9984" width="46.5546875" style="50" hidden="1"/>
    <col min="9985" max="9985" width="41.5546875" style="50" hidden="1"/>
    <col min="9986" max="10238" width="9.109375" style="50" hidden="1"/>
    <col min="10239" max="10239" width="4.5546875" style="50" hidden="1"/>
    <col min="10240" max="10240" width="46.5546875" style="50" hidden="1"/>
    <col min="10241" max="10241" width="41.5546875" style="50" hidden="1"/>
    <col min="10242" max="10494" width="9.109375" style="50" hidden="1"/>
    <col min="10495" max="10495" width="4.5546875" style="50" hidden="1"/>
    <col min="10496" max="10496" width="46.5546875" style="50" hidden="1"/>
    <col min="10497" max="10497" width="41.5546875" style="50" hidden="1"/>
    <col min="10498" max="10750" width="9.109375" style="50" hidden="1"/>
    <col min="10751" max="10751" width="4.5546875" style="50" hidden="1"/>
    <col min="10752" max="10752" width="46.5546875" style="50" hidden="1"/>
    <col min="10753" max="10753" width="41.5546875" style="50" hidden="1"/>
    <col min="10754" max="11006" width="9.109375" style="50" hidden="1"/>
    <col min="11007" max="11007" width="4.5546875" style="50" hidden="1"/>
    <col min="11008" max="11008" width="46.5546875" style="50" hidden="1"/>
    <col min="11009" max="11009" width="41.5546875" style="50" hidden="1"/>
    <col min="11010" max="11262" width="9.109375" style="50" hidden="1"/>
    <col min="11263" max="11263" width="4.5546875" style="50" hidden="1"/>
    <col min="11264" max="11264" width="46.5546875" style="50" hidden="1"/>
    <col min="11265" max="11265" width="41.5546875" style="50" hidden="1"/>
    <col min="11266" max="11518" width="9.109375" style="50" hidden="1"/>
    <col min="11519" max="11519" width="4.5546875" style="50" hidden="1"/>
    <col min="11520" max="11520" width="46.5546875" style="50" hidden="1"/>
    <col min="11521" max="11521" width="41.5546875" style="50" hidden="1"/>
    <col min="11522" max="11774" width="9.109375" style="50" hidden="1"/>
    <col min="11775" max="11775" width="4.5546875" style="50" hidden="1"/>
    <col min="11776" max="11776" width="46.5546875" style="50" hidden="1"/>
    <col min="11777" max="11777" width="41.5546875" style="50" hidden="1"/>
    <col min="11778" max="12030" width="9.109375" style="50" hidden="1"/>
    <col min="12031" max="12031" width="4.5546875" style="50" hidden="1"/>
    <col min="12032" max="12032" width="46.5546875" style="50" hidden="1"/>
    <col min="12033" max="12033" width="41.5546875" style="50" hidden="1"/>
    <col min="12034" max="12286" width="9.109375" style="50" hidden="1"/>
    <col min="12287" max="12287" width="4.5546875" style="50" hidden="1"/>
    <col min="12288" max="12288" width="46.5546875" style="50" hidden="1"/>
    <col min="12289" max="12289" width="41.5546875" style="50" hidden="1"/>
    <col min="12290" max="12542" width="9.109375" style="50" hidden="1"/>
    <col min="12543" max="12543" width="4.5546875" style="50" hidden="1"/>
    <col min="12544" max="12544" width="46.5546875" style="50" hidden="1"/>
    <col min="12545" max="12545" width="41.5546875" style="50" hidden="1"/>
    <col min="12546" max="12798" width="9.109375" style="50" hidden="1"/>
    <col min="12799" max="12799" width="4.5546875" style="50" hidden="1"/>
    <col min="12800" max="12800" width="46.5546875" style="50" hidden="1"/>
    <col min="12801" max="12801" width="41.5546875" style="50" hidden="1"/>
    <col min="12802" max="13054" width="9.109375" style="50" hidden="1"/>
    <col min="13055" max="13055" width="4.5546875" style="50" hidden="1"/>
    <col min="13056" max="13056" width="46.5546875" style="50" hidden="1"/>
    <col min="13057" max="13057" width="41.5546875" style="50" hidden="1"/>
    <col min="13058" max="13310" width="9.109375" style="50" hidden="1"/>
    <col min="13311" max="13311" width="4.5546875" style="50" hidden="1"/>
    <col min="13312" max="13312" width="46.5546875" style="50" hidden="1"/>
    <col min="13313" max="13313" width="41.5546875" style="50" hidden="1"/>
    <col min="13314" max="13566" width="9.109375" style="50" hidden="1"/>
    <col min="13567" max="13567" width="4.5546875" style="50" hidden="1"/>
    <col min="13568" max="13568" width="46.5546875" style="50" hidden="1"/>
    <col min="13569" max="13569" width="41.5546875" style="50" hidden="1"/>
    <col min="13570" max="13822" width="9.109375" style="50" hidden="1"/>
    <col min="13823" max="13823" width="4.5546875" style="50" hidden="1"/>
    <col min="13824" max="13824" width="46.5546875" style="50" hidden="1"/>
    <col min="13825" max="13825" width="41.5546875" style="50" hidden="1"/>
    <col min="13826" max="14078" width="9.109375" style="50" hidden="1"/>
    <col min="14079" max="14079" width="4.5546875" style="50" hidden="1"/>
    <col min="14080" max="14080" width="46.5546875" style="50" hidden="1"/>
    <col min="14081" max="14081" width="41.5546875" style="50" hidden="1"/>
    <col min="14082" max="14334" width="9.109375" style="50" hidden="1"/>
    <col min="14335" max="14335" width="4.5546875" style="50" hidden="1"/>
    <col min="14336" max="14336" width="46.5546875" style="50" hidden="1"/>
    <col min="14337" max="14337" width="41.5546875" style="50" hidden="1"/>
    <col min="14338" max="14590" width="9.109375" style="50" hidden="1"/>
    <col min="14591" max="14591" width="4.5546875" style="50" hidden="1"/>
    <col min="14592" max="14592" width="46.5546875" style="50" hidden="1"/>
    <col min="14593" max="14593" width="41.5546875" style="50" hidden="1"/>
    <col min="14594" max="14846" width="9.109375" style="50" hidden="1"/>
    <col min="14847" max="14847" width="4.5546875" style="50" hidden="1"/>
    <col min="14848" max="14848" width="46.5546875" style="50" hidden="1"/>
    <col min="14849" max="14849" width="41.5546875" style="50" hidden="1"/>
    <col min="14850" max="15102" width="9.109375" style="50" hidden="1"/>
    <col min="15103" max="15103" width="4.5546875" style="50" hidden="1"/>
    <col min="15104" max="15104" width="46.5546875" style="50" hidden="1"/>
    <col min="15105" max="15105" width="41.5546875" style="50" hidden="1"/>
    <col min="15106" max="15358" width="9.109375" style="50" hidden="1"/>
    <col min="15359" max="15359" width="4.5546875" style="50" hidden="1"/>
    <col min="15360" max="15360" width="46.5546875" style="50" hidden="1"/>
    <col min="15361" max="15361" width="41.5546875" style="50" hidden="1"/>
    <col min="15362" max="15614" width="9.109375" style="50" hidden="1"/>
    <col min="15615" max="15615" width="4.5546875" style="50" hidden="1"/>
    <col min="15616" max="15616" width="46.5546875" style="50" hidden="1"/>
    <col min="15617" max="15617" width="41.5546875" style="50" hidden="1"/>
    <col min="15618" max="15870" width="9.109375" style="50" hidden="1"/>
    <col min="15871" max="15871" width="4.5546875" style="50" hidden="1"/>
    <col min="15872" max="15872" width="46.5546875" style="50" hidden="1"/>
    <col min="15873" max="15873" width="41.5546875" style="50" hidden="1"/>
    <col min="15874" max="16126" width="9.109375" style="50" hidden="1"/>
    <col min="16127" max="16127" width="4.5546875" style="50" hidden="1"/>
    <col min="16128" max="16128" width="46.5546875" style="50" hidden="1"/>
    <col min="16129" max="16129" width="41.5546875" style="50" hidden="1"/>
    <col min="16130" max="16383" width="9.109375" style="50" hidden="1"/>
    <col min="16384" max="16384" width="0.5546875" style="50" customWidth="1"/>
  </cols>
  <sheetData>
    <row r="1" spans="1:7" ht="19.2" x14ac:dyDescent="0.45">
      <c r="A1" s="158" t="s">
        <v>96</v>
      </c>
      <c r="B1" s="158"/>
      <c r="C1" s="158"/>
      <c r="D1" s="49"/>
      <c r="E1" s="49"/>
      <c r="F1" s="49"/>
      <c r="G1" s="49"/>
    </row>
    <row r="2" spans="1:7" ht="15" x14ac:dyDescent="0.35">
      <c r="D2" s="49"/>
      <c r="E2" s="49"/>
      <c r="F2" s="49"/>
      <c r="G2" s="49"/>
    </row>
    <row r="3" spans="1:7" ht="19.2" x14ac:dyDescent="0.45">
      <c r="A3" s="159" t="s">
        <v>988</v>
      </c>
      <c r="B3" s="159"/>
      <c r="C3" s="159"/>
      <c r="D3" s="49"/>
      <c r="E3" s="49"/>
      <c r="F3" s="49"/>
      <c r="G3" s="49"/>
    </row>
    <row r="4" spans="1:7" ht="16.5" customHeight="1" x14ac:dyDescent="0.35">
      <c r="A4" s="52">
        <v>1</v>
      </c>
      <c r="B4" s="53" t="s">
        <v>989</v>
      </c>
      <c r="C4" s="54" t="s">
        <v>2035</v>
      </c>
      <c r="D4" s="49"/>
      <c r="E4" s="49"/>
      <c r="F4" s="49"/>
      <c r="G4" s="49"/>
    </row>
    <row r="5" spans="1:7" ht="16.5" customHeight="1" x14ac:dyDescent="0.35">
      <c r="A5" s="55">
        <v>2</v>
      </c>
      <c r="B5" s="53" t="s">
        <v>990</v>
      </c>
      <c r="C5" s="56"/>
      <c r="D5" s="49"/>
      <c r="E5" s="49"/>
      <c r="F5" s="49"/>
      <c r="G5" s="49"/>
    </row>
    <row r="6" spans="1:7" ht="16.5" customHeight="1" x14ac:dyDescent="0.35">
      <c r="A6" s="52">
        <v>3</v>
      </c>
      <c r="B6" s="53" t="s">
        <v>1783</v>
      </c>
      <c r="C6" s="57"/>
      <c r="D6" s="49"/>
      <c r="E6" s="49"/>
      <c r="F6" s="49"/>
      <c r="G6" s="49"/>
    </row>
    <row r="7" spans="1:7" ht="16.5" customHeight="1" x14ac:dyDescent="0.35">
      <c r="A7" s="52">
        <v>4</v>
      </c>
      <c r="B7" s="53" t="s">
        <v>1784</v>
      </c>
      <c r="C7" s="56"/>
      <c r="D7" s="49"/>
      <c r="E7" s="49"/>
      <c r="F7" s="49"/>
      <c r="G7" s="49"/>
    </row>
    <row r="8" spans="1:7" ht="16.5" customHeight="1" x14ac:dyDescent="0.45">
      <c r="A8" s="159" t="s">
        <v>1786</v>
      </c>
      <c r="B8" s="159"/>
      <c r="C8" s="159"/>
      <c r="D8" s="49"/>
      <c r="E8" s="49"/>
      <c r="F8" s="49"/>
      <c r="G8" s="49"/>
    </row>
    <row r="9" spans="1:7" ht="16.5" customHeight="1" x14ac:dyDescent="0.35">
      <c r="A9" s="164">
        <v>5</v>
      </c>
      <c r="B9" s="53" t="s">
        <v>991</v>
      </c>
      <c r="C9" s="56"/>
      <c r="D9" s="49"/>
      <c r="E9" s="49"/>
      <c r="F9" s="49"/>
      <c r="G9" s="49"/>
    </row>
    <row r="10" spans="1:7" ht="16.5" customHeight="1" x14ac:dyDescent="0.35">
      <c r="A10" s="165"/>
      <c r="B10" s="53" t="s">
        <v>1785</v>
      </c>
      <c r="C10" s="56"/>
      <c r="D10" s="49"/>
      <c r="E10" s="49"/>
      <c r="F10" s="49"/>
      <c r="G10" s="49"/>
    </row>
    <row r="11" spans="1:7" ht="16.5" customHeight="1" x14ac:dyDescent="0.35">
      <c r="A11" s="165"/>
      <c r="B11" s="53" t="s">
        <v>996</v>
      </c>
      <c r="C11" s="56"/>
      <c r="D11" s="49"/>
      <c r="E11" s="49"/>
      <c r="F11" s="49"/>
      <c r="G11" s="49"/>
    </row>
    <row r="12" spans="1:7" ht="33" customHeight="1" x14ac:dyDescent="0.35">
      <c r="A12" s="166"/>
      <c r="B12" s="53" t="s">
        <v>992</v>
      </c>
      <c r="C12" s="58"/>
      <c r="D12" s="49"/>
      <c r="E12" s="49"/>
      <c r="F12" s="49"/>
      <c r="G12" s="49"/>
    </row>
    <row r="13" spans="1:7" ht="16.5" customHeight="1" x14ac:dyDescent="0.45">
      <c r="A13" s="159" t="s">
        <v>997</v>
      </c>
      <c r="B13" s="163"/>
      <c r="C13" s="163"/>
      <c r="D13" s="49"/>
      <c r="E13" s="49"/>
      <c r="F13" s="49"/>
      <c r="G13" s="49"/>
    </row>
    <row r="14" spans="1:7" ht="16.5" customHeight="1" x14ac:dyDescent="0.45">
      <c r="A14" s="167">
        <v>6</v>
      </c>
      <c r="B14" s="59" t="s">
        <v>97</v>
      </c>
      <c r="C14" s="60"/>
      <c r="D14" s="49"/>
      <c r="E14" s="49"/>
      <c r="F14" s="49"/>
      <c r="G14" s="49"/>
    </row>
    <row r="15" spans="1:7" ht="16.5" customHeight="1" x14ac:dyDescent="0.35">
      <c r="A15" s="167"/>
      <c r="B15" s="53" t="s">
        <v>98</v>
      </c>
      <c r="C15" s="58"/>
      <c r="D15" s="49"/>
      <c r="E15" s="49"/>
      <c r="F15" s="49"/>
      <c r="G15" s="49"/>
    </row>
    <row r="16" spans="1:7" ht="16.5" customHeight="1" x14ac:dyDescent="0.35">
      <c r="A16" s="154"/>
      <c r="B16" s="53" t="s">
        <v>99</v>
      </c>
      <c r="C16" s="58"/>
      <c r="D16" s="49"/>
      <c r="E16" s="49"/>
      <c r="F16" s="49"/>
      <c r="G16" s="49"/>
    </row>
    <row r="17" spans="1:5" ht="33" customHeight="1" x14ac:dyDescent="0.35">
      <c r="A17" s="160">
        <v>7</v>
      </c>
      <c r="B17" s="155" t="s">
        <v>100</v>
      </c>
      <c r="C17" s="62" t="s">
        <v>141</v>
      </c>
      <c r="D17" s="49"/>
      <c r="E17" s="49"/>
    </row>
    <row r="18" spans="1:5" ht="16.5" customHeight="1" x14ac:dyDescent="0.45">
      <c r="A18" s="161"/>
      <c r="B18" s="155"/>
      <c r="C18" s="63"/>
      <c r="D18" s="49"/>
      <c r="E18" s="49"/>
    </row>
    <row r="19" spans="1:5" ht="16.5" customHeight="1" x14ac:dyDescent="0.45">
      <c r="A19" s="161"/>
      <c r="B19" s="155"/>
      <c r="C19" s="63"/>
      <c r="D19" s="49"/>
      <c r="E19" s="49"/>
    </row>
    <row r="20" spans="1:5" ht="16.5" customHeight="1" x14ac:dyDescent="0.45">
      <c r="A20" s="161"/>
      <c r="B20" s="155"/>
      <c r="C20" s="63"/>
      <c r="D20" s="49"/>
      <c r="E20" s="49"/>
    </row>
    <row r="21" spans="1:5" ht="16.5" customHeight="1" x14ac:dyDescent="0.45">
      <c r="A21" s="161"/>
      <c r="B21" s="155"/>
      <c r="C21" s="63"/>
      <c r="D21" s="49"/>
      <c r="E21" s="49"/>
    </row>
    <row r="22" spans="1:5" ht="16.5" customHeight="1" x14ac:dyDescent="0.45">
      <c r="A22" s="161"/>
      <c r="B22" s="155"/>
      <c r="C22" s="63"/>
      <c r="D22" s="49"/>
      <c r="E22" s="49"/>
    </row>
    <row r="23" spans="1:5" ht="16.5" customHeight="1" x14ac:dyDescent="0.45">
      <c r="A23" s="161"/>
      <c r="B23" s="155"/>
      <c r="C23" s="63"/>
      <c r="D23" s="49"/>
      <c r="E23" s="49"/>
    </row>
    <row r="24" spans="1:5" ht="16.5" customHeight="1" x14ac:dyDescent="0.45">
      <c r="A24" s="161"/>
      <c r="B24" s="155"/>
      <c r="C24" s="63"/>
      <c r="D24" s="49"/>
      <c r="E24" s="49"/>
    </row>
    <row r="25" spans="1:5" ht="16.5" customHeight="1" x14ac:dyDescent="0.45">
      <c r="A25" s="162"/>
      <c r="B25" s="155"/>
      <c r="C25" s="64"/>
      <c r="D25" s="49"/>
      <c r="E25" s="49"/>
    </row>
    <row r="26" spans="1:5" ht="16.5" customHeight="1" x14ac:dyDescent="0.35">
      <c r="A26" s="154">
        <v>8</v>
      </c>
      <c r="B26" s="150" t="s">
        <v>102</v>
      </c>
      <c r="C26" s="151"/>
      <c r="D26" s="49"/>
      <c r="E26" s="49"/>
    </row>
    <row r="27" spans="1:5" ht="16.5" customHeight="1" x14ac:dyDescent="0.35">
      <c r="A27" s="154"/>
      <c r="B27" s="150"/>
      <c r="C27" s="152"/>
      <c r="D27" s="49"/>
      <c r="E27" s="49"/>
    </row>
    <row r="28" spans="1:5" ht="15.75" customHeight="1" x14ac:dyDescent="0.35">
      <c r="A28" s="154"/>
      <c r="B28" s="150"/>
      <c r="C28" s="153"/>
      <c r="D28" s="49"/>
      <c r="E28" s="49"/>
    </row>
    <row r="29" spans="1:5" ht="15.75" customHeight="1" x14ac:dyDescent="0.45">
      <c r="A29" s="154"/>
      <c r="B29" s="61" t="s">
        <v>1014</v>
      </c>
      <c r="C29" s="65"/>
      <c r="D29" s="49"/>
      <c r="E29" s="49"/>
    </row>
    <row r="30" spans="1:5" ht="15.75" customHeight="1" x14ac:dyDescent="0.35">
      <c r="A30" s="156">
        <v>9</v>
      </c>
      <c r="B30" s="155" t="s">
        <v>142</v>
      </c>
      <c r="C30" s="157"/>
      <c r="D30" s="49"/>
      <c r="E30" s="49"/>
    </row>
    <row r="31" spans="1:5" ht="15.75" customHeight="1" thickBot="1" x14ac:dyDescent="0.4">
      <c r="A31" s="156"/>
      <c r="B31" s="155"/>
      <c r="C31" s="157"/>
      <c r="D31" s="49"/>
      <c r="E31" s="49"/>
    </row>
    <row r="32" spans="1:5" ht="15.75" customHeight="1" x14ac:dyDescent="0.45">
      <c r="A32" s="66"/>
      <c r="B32" s="141" t="s">
        <v>1050</v>
      </c>
      <c r="C32" s="142"/>
    </row>
    <row r="33" spans="1:14" ht="27" customHeight="1" x14ac:dyDescent="0.35">
      <c r="A33" s="67"/>
      <c r="B33" s="143" t="s">
        <v>2019</v>
      </c>
      <c r="C33" s="144"/>
    </row>
    <row r="34" spans="1:14" ht="63.75" customHeight="1" x14ac:dyDescent="0.35">
      <c r="A34" s="67"/>
      <c r="B34" s="143" t="s">
        <v>1051</v>
      </c>
      <c r="C34" s="144"/>
    </row>
    <row r="35" spans="1:14" ht="90" customHeight="1" x14ac:dyDescent="0.35">
      <c r="A35" s="67"/>
      <c r="B35" s="143" t="s">
        <v>1052</v>
      </c>
      <c r="C35" s="144"/>
    </row>
    <row r="36" spans="1:14" ht="90" customHeight="1" x14ac:dyDescent="0.35">
      <c r="A36" s="67"/>
      <c r="B36" s="143" t="s">
        <v>1997</v>
      </c>
      <c r="C36" s="144"/>
    </row>
    <row r="37" spans="1:14" ht="114" customHeight="1" x14ac:dyDescent="0.35">
      <c r="A37" s="67"/>
      <c r="B37" s="145" t="s">
        <v>1998</v>
      </c>
      <c r="C37" s="146"/>
    </row>
    <row r="38" spans="1:14" ht="27" customHeight="1" thickBot="1" x14ac:dyDescent="0.4">
      <c r="A38" s="67"/>
      <c r="B38" s="139" t="s">
        <v>1053</v>
      </c>
      <c r="C38" s="140"/>
    </row>
    <row r="39" spans="1:14" ht="15" x14ac:dyDescent="0.35">
      <c r="A39" s="67"/>
      <c r="B39" s="67"/>
      <c r="C39" s="49"/>
    </row>
    <row r="40" spans="1:14" ht="15" hidden="1" x14ac:dyDescent="0.35">
      <c r="A40" s="67"/>
      <c r="B40" s="67"/>
      <c r="C40" s="49"/>
    </row>
    <row r="41" spans="1:14" ht="15" hidden="1" x14ac:dyDescent="0.35">
      <c r="A41" s="67"/>
      <c r="B41" s="67"/>
      <c r="C41" s="49"/>
      <c r="D41" s="49"/>
      <c r="E41" s="49"/>
      <c r="F41" s="49"/>
      <c r="G41" s="49"/>
      <c r="K41" s="67"/>
      <c r="L41" s="67"/>
      <c r="M41" s="67"/>
      <c r="N41" s="67"/>
    </row>
    <row r="42" spans="1:14" ht="15" hidden="1" x14ac:dyDescent="0.35">
      <c r="A42" s="67"/>
      <c r="B42" s="67"/>
      <c r="C42" s="49"/>
      <c r="D42" s="49"/>
      <c r="E42" s="49"/>
      <c r="F42" s="49"/>
      <c r="G42" s="49"/>
      <c r="K42" s="67"/>
      <c r="L42" s="67"/>
      <c r="M42" s="67"/>
      <c r="N42" s="67"/>
    </row>
    <row r="43" spans="1:14" ht="15" hidden="1" x14ac:dyDescent="0.35">
      <c r="A43" s="67"/>
      <c r="B43" s="67"/>
      <c r="C43" s="49"/>
      <c r="D43" s="49"/>
      <c r="E43" s="49"/>
    </row>
    <row r="44" spans="1:14" ht="15" hidden="1" x14ac:dyDescent="0.35">
      <c r="A44" s="67"/>
      <c r="B44" s="67"/>
      <c r="C44" s="49"/>
      <c r="D44" s="49"/>
      <c r="E44" s="49"/>
      <c r="F44" s="49"/>
      <c r="G44" s="49"/>
    </row>
    <row r="45" spans="1:14" ht="15" hidden="1" x14ac:dyDescent="0.35">
      <c r="A45" s="67"/>
      <c r="D45" s="68" t="s">
        <v>993</v>
      </c>
      <c r="E45" s="68" t="s">
        <v>994</v>
      </c>
      <c r="F45" s="68" t="s">
        <v>998</v>
      </c>
      <c r="G45" s="68" t="s">
        <v>999</v>
      </c>
      <c r="H45" s="68" t="s">
        <v>1000</v>
      </c>
      <c r="I45" s="69"/>
      <c r="J45" s="69"/>
      <c r="K45" s="69"/>
      <c r="L45" s="69"/>
    </row>
    <row r="46" spans="1:14" ht="12.75" hidden="1" customHeight="1" x14ac:dyDescent="0.35">
      <c r="D46" s="70" t="b">
        <v>0</v>
      </c>
      <c r="E46" s="70" t="b">
        <v>0</v>
      </c>
      <c r="F46" s="70" t="b">
        <v>0</v>
      </c>
      <c r="G46" s="70" t="b">
        <v>0</v>
      </c>
      <c r="H46" s="70" t="b">
        <v>0</v>
      </c>
      <c r="I46" s="69"/>
      <c r="J46" s="69"/>
      <c r="K46" s="69"/>
      <c r="L46" s="69"/>
    </row>
    <row r="47" spans="1:14" ht="12.75" hidden="1" customHeight="1" x14ac:dyDescent="0.35">
      <c r="D47" s="149" t="s">
        <v>995</v>
      </c>
      <c r="E47" s="149"/>
      <c r="F47" s="149" t="s">
        <v>1001</v>
      </c>
      <c r="G47" s="149"/>
      <c r="H47" s="149"/>
      <c r="I47" s="69"/>
      <c r="J47" s="69"/>
      <c r="K47" s="69"/>
      <c r="L47" s="69"/>
    </row>
    <row r="48" spans="1:14" ht="12.75" hidden="1" customHeight="1" x14ac:dyDescent="0.35">
      <c r="D48" s="149" t="str">
        <f>IF(AND(D46=TRUE,E46=FALSE),"Yes",IF(AND(D46=FALSE,E46=TRUE),"No",IF(AND(D46=FALSE,E46=FALSE),"Blank",IF(AND(D46=TRUE,E46=TRUE),"ERR"))))</f>
        <v>Blank</v>
      </c>
      <c r="E48" s="149"/>
      <c r="F48" s="149" t="str">
        <f>IF(AND(F46=TRUE,G46=FALSE,H46=FALSE),"Yes",IF(AND(F46=FALSE,G46=TRUE,H46=FALSE),"No",IF(AND(F46=FALSE,G46=FALSE,H46=FALSE),"Blank",IF(AND(F46=FALSE,G46=FALSE,H46=TRUE),"NA",IF(AND(F46=TRUE,G46=TRUE,H46=FALSE),"ERR",IF(AND(F46=TRUE,G46=TRUE,H46=TRUE),"ERR",IF(AND(F46=FALSE,G46=TRUE,H46=TRUE),"ERR",IF(AND(F46=TRUE,G46=FALSE,H46=TRUE),"ERR"))))))))</f>
        <v>Blank</v>
      </c>
      <c r="G48" s="149"/>
      <c r="H48" s="149"/>
      <c r="I48" s="69"/>
      <c r="J48" s="69"/>
      <c r="K48" s="69"/>
      <c r="L48" s="69"/>
    </row>
    <row r="49" spans="1:14" ht="12.75" hidden="1" customHeight="1" x14ac:dyDescent="0.35">
      <c r="D49" s="71"/>
      <c r="E49" s="71"/>
      <c r="F49" s="68" t="s">
        <v>1002</v>
      </c>
      <c r="G49" s="68" t="s">
        <v>1003</v>
      </c>
      <c r="H49" s="68" t="s">
        <v>1004</v>
      </c>
      <c r="I49" s="69"/>
      <c r="J49" s="69"/>
      <c r="K49" s="69"/>
      <c r="L49" s="69"/>
    </row>
    <row r="50" spans="1:14" ht="12.75" hidden="1" customHeight="1" x14ac:dyDescent="0.35">
      <c r="D50" s="71"/>
      <c r="E50" s="71"/>
      <c r="F50" s="70" t="b">
        <v>0</v>
      </c>
      <c r="G50" s="70" t="b">
        <v>0</v>
      </c>
      <c r="H50" s="70" t="b">
        <v>0</v>
      </c>
      <c r="I50" s="69"/>
      <c r="J50" s="69"/>
      <c r="K50" s="69"/>
      <c r="L50" s="69"/>
    </row>
    <row r="51" spans="1:14" ht="12.75" hidden="1" customHeight="1" x14ac:dyDescent="0.35">
      <c r="D51" s="71"/>
      <c r="E51" s="71"/>
      <c r="F51" s="149" t="s">
        <v>1005</v>
      </c>
      <c r="G51" s="149"/>
      <c r="H51" s="149"/>
      <c r="I51" s="69"/>
      <c r="J51" s="69"/>
      <c r="K51" s="69"/>
      <c r="L51" s="69"/>
    </row>
    <row r="52" spans="1:14" ht="12.75" hidden="1" customHeight="1" x14ac:dyDescent="0.35">
      <c r="D52" s="149" t="str">
        <f>IF(AND(K42=TRUE,L42=FALSE),"ExemptPPBP",IF(AND(K42=FALSE,L42=TRUE),"ExemptHMO",IF(AND(K42=FALSE,L42=FALSE),"",IF(AND(K42=TRUE,L42=TRUE),"ERR"))))</f>
        <v/>
      </c>
      <c r="E52" s="149"/>
      <c r="F52" s="149" t="str">
        <f>IF(AND(F50=TRUE,G50=FALSE,H50=FALSE),"Yes",IF(AND(F50=FALSE,G50=TRUE,H50=FALSE),"No",IF(AND(F50=FALSE,G50=FALSE,H50=FALSE),"Blank",IF(AND(F50=FALSE,G50=FALSE,H50=TRUE),"NA",IF(AND(F50=TRUE,G50=TRUE,H50=FALSE),"ERR",IF(AND(F50=TRUE,G50=TRUE,H50=TRUE),"ERR",IF(AND(F50=FALSE,G50=TRUE,H50=TRUE),"ERR",IF(AND(F50=TRUE,G50=FALSE,H50=TRUE),"ERR"))))))))</f>
        <v>Blank</v>
      </c>
      <c r="G52" s="149"/>
      <c r="H52" s="149"/>
      <c r="I52" s="69"/>
      <c r="J52" s="69"/>
      <c r="K52" s="69"/>
      <c r="L52" s="69"/>
    </row>
    <row r="53" spans="1:14" ht="12.75" hidden="1" customHeight="1" x14ac:dyDescent="0.35">
      <c r="D53" s="68" t="s">
        <v>1006</v>
      </c>
      <c r="E53" s="68" t="s">
        <v>1007</v>
      </c>
      <c r="F53" s="72" t="s">
        <v>1008</v>
      </c>
      <c r="G53" s="72" t="s">
        <v>1009</v>
      </c>
      <c r="H53" s="72" t="s">
        <v>1010</v>
      </c>
      <c r="I53" s="72" t="s">
        <v>1011</v>
      </c>
      <c r="J53" s="72" t="s">
        <v>1012</v>
      </c>
      <c r="K53" s="72" t="s">
        <v>101</v>
      </c>
      <c r="L53" s="69"/>
    </row>
    <row r="54" spans="1:14" ht="12.75" hidden="1" customHeight="1" x14ac:dyDescent="0.35">
      <c r="D54" s="73" t="b">
        <v>0</v>
      </c>
      <c r="E54" s="73" t="b">
        <v>0</v>
      </c>
      <c r="F54" s="73" t="b">
        <v>0</v>
      </c>
      <c r="G54" s="73" t="b">
        <v>0</v>
      </c>
      <c r="H54" s="73" t="b">
        <v>0</v>
      </c>
      <c r="I54" s="73" t="b">
        <v>0</v>
      </c>
      <c r="J54" s="73" t="b">
        <v>0</v>
      </c>
      <c r="K54" s="73" t="b">
        <v>0</v>
      </c>
      <c r="L54" s="69"/>
    </row>
    <row r="55" spans="1:14" ht="12.75" hidden="1" customHeight="1" x14ac:dyDescent="0.35">
      <c r="B55" s="50"/>
      <c r="D55" s="147" t="s">
        <v>1013</v>
      </c>
      <c r="E55" s="147"/>
      <c r="F55" s="147"/>
      <c r="G55" s="147"/>
      <c r="H55" s="147"/>
      <c r="I55" s="147"/>
      <c r="J55" s="147"/>
      <c r="K55" s="147"/>
      <c r="L55" s="69"/>
    </row>
    <row r="56" spans="1:14" ht="12.75" hidden="1" customHeight="1" x14ac:dyDescent="0.35">
      <c r="A56" s="50"/>
      <c r="B56" s="50"/>
      <c r="D56" s="147" t="b">
        <f>IF(AND(K54=TRUE,D54=FALSE,E54=FALSE,F54=FALSE,G54=FALSE,H54=FALSE,I54=FALSE,J54=FALSE),"No",IF(AND(K54=TRUE,D54=TRUE,E54=TRUE,F54=TRUE,G54=TRUE,H54=TRUE,I54=TRUE,J54=TRUE),"Err"))</f>
        <v>0</v>
      </c>
      <c r="E56" s="147"/>
      <c r="F56" s="147"/>
      <c r="G56" s="147"/>
      <c r="H56" s="147"/>
      <c r="I56" s="147"/>
      <c r="J56" s="147"/>
      <c r="K56" s="147"/>
      <c r="L56" s="69"/>
    </row>
    <row r="57" spans="1:14" ht="12.75" hidden="1" customHeight="1" x14ac:dyDescent="0.35">
      <c r="A57" s="50"/>
      <c r="B57" s="50"/>
      <c r="D57" s="69"/>
      <c r="E57" s="69"/>
      <c r="F57" s="69"/>
      <c r="G57" s="69"/>
      <c r="H57" s="69"/>
      <c r="I57" s="69"/>
      <c r="J57" s="69"/>
      <c r="K57" s="69"/>
      <c r="L57" s="72"/>
      <c r="N57" s="67"/>
    </row>
    <row r="58" spans="1:14" ht="12.75" hidden="1" customHeight="1" x14ac:dyDescent="0.35">
      <c r="A58" s="50"/>
      <c r="B58" s="50"/>
      <c r="D58" s="72" t="s">
        <v>1015</v>
      </c>
      <c r="E58" s="72" t="s">
        <v>1016</v>
      </c>
      <c r="F58" s="72" t="s">
        <v>1017</v>
      </c>
      <c r="G58" s="69" t="str">
        <f>IF($D$54,"ERS Health Select","")</f>
        <v/>
      </c>
      <c r="H58" s="69"/>
      <c r="I58" s="69"/>
      <c r="J58" s="69"/>
      <c r="K58" s="72"/>
      <c r="L58" s="72"/>
      <c r="N58" s="67"/>
    </row>
    <row r="59" spans="1:14" ht="12.75" hidden="1" customHeight="1" x14ac:dyDescent="0.35">
      <c r="A59" s="50"/>
      <c r="B59" s="50"/>
      <c r="D59" s="74" t="b">
        <v>0</v>
      </c>
      <c r="E59" s="74" t="b">
        <v>0</v>
      </c>
      <c r="F59" s="74" t="b">
        <v>0</v>
      </c>
      <c r="G59" s="69" t="str">
        <f>IF($E$54,"ERS HMO","")</f>
        <v/>
      </c>
      <c r="H59" s="69"/>
      <c r="I59" s="69"/>
      <c r="J59" s="69"/>
      <c r="K59" s="147"/>
      <c r="L59" s="147"/>
      <c r="N59" s="67"/>
    </row>
    <row r="60" spans="1:14" ht="12.75" hidden="1" customHeight="1" x14ac:dyDescent="0.35">
      <c r="A60" s="50"/>
      <c r="B60" s="50"/>
      <c r="D60" s="147" t="s">
        <v>1018</v>
      </c>
      <c r="E60" s="147"/>
      <c r="F60" s="72" t="s">
        <v>1019</v>
      </c>
      <c r="G60" s="69" t="str">
        <f>IF($F$54,"TRS-Care","")</f>
        <v/>
      </c>
      <c r="H60" s="69"/>
      <c r="I60" s="69"/>
      <c r="J60" s="69"/>
      <c r="K60" s="72"/>
      <c r="L60" s="72"/>
      <c r="N60" s="67"/>
    </row>
    <row r="61" spans="1:14" ht="12.75" hidden="1" customHeight="1" x14ac:dyDescent="0.35">
      <c r="A61" s="50"/>
      <c r="B61" s="50"/>
      <c r="D61" s="147" t="str">
        <f>IF(AND(D59=TRUE,E59=FALSE),"Yes",IF(AND(D59=FALSE,E59=TRUE),"No",IF(AND(D59=FALSE,E59=FALSE),"Blank",IF(AND(D59=TRUE,E59=TRUE),"ERR"))))</f>
        <v>Blank</v>
      </c>
      <c r="E61" s="147"/>
      <c r="F61" s="72" t="str">
        <f>IF(AND(F59=TRUE),"Yes",IF(AND(F59=FALSE),"Blank"))</f>
        <v>Blank</v>
      </c>
      <c r="G61" s="69" t="str">
        <f>IF($G$54,"TRS-Active Care","")</f>
        <v/>
      </c>
      <c r="H61" s="69"/>
      <c r="I61" s="69"/>
      <c r="J61" s="69"/>
      <c r="K61" s="147"/>
      <c r="L61" s="147"/>
      <c r="M61" s="148"/>
      <c r="N61" s="148"/>
    </row>
    <row r="62" spans="1:14" ht="12.75" hidden="1" customHeight="1" x14ac:dyDescent="0.35">
      <c r="A62" s="50"/>
      <c r="B62" s="50"/>
      <c r="D62" s="75"/>
      <c r="E62" s="75"/>
      <c r="F62" s="75"/>
      <c r="G62" s="69" t="str">
        <f>IF($H$54,"UT SELECT","")</f>
        <v/>
      </c>
      <c r="H62" s="75"/>
      <c r="I62" s="75"/>
      <c r="J62" s="75"/>
      <c r="K62" s="75"/>
      <c r="L62" s="75"/>
    </row>
    <row r="63" spans="1:14" ht="12.75" hidden="1" customHeight="1" x14ac:dyDescent="0.35">
      <c r="A63" s="50"/>
      <c r="B63" s="50"/>
      <c r="G63" s="49" t="str">
        <f>IF($I$54,"A&amp;M Care","")</f>
        <v/>
      </c>
    </row>
    <row r="64" spans="1:14" ht="12.75" hidden="1" customHeight="1" x14ac:dyDescent="0.35">
      <c r="A64" s="50"/>
      <c r="B64" s="50"/>
      <c r="G64" s="49" t="str">
        <f>IF($J$54,"One or more private self-insured emp plans","")</f>
        <v/>
      </c>
    </row>
    <row r="65" spans="1:2" ht="12.75" hidden="1" customHeight="1" x14ac:dyDescent="0.35">
      <c r="A65" s="50"/>
      <c r="B65" s="50"/>
    </row>
    <row r="66" spans="1:2" ht="12.75" hidden="1" customHeight="1" x14ac:dyDescent="0.35">
      <c r="A66" s="50"/>
      <c r="B66" s="50"/>
    </row>
    <row r="67" spans="1:2" ht="12.75" hidden="1" customHeight="1" x14ac:dyDescent="0.35">
      <c r="A67" s="50"/>
      <c r="B67" s="50"/>
    </row>
    <row r="68" spans="1:2" ht="12.75" hidden="1" customHeight="1" x14ac:dyDescent="0.35">
      <c r="A68" s="50"/>
      <c r="B68" s="50"/>
    </row>
    <row r="69" spans="1:2" ht="12.75" hidden="1" customHeight="1" x14ac:dyDescent="0.35">
      <c r="A69" s="50"/>
      <c r="B69" s="50"/>
    </row>
    <row r="70" spans="1:2" ht="12.75" hidden="1" customHeight="1" x14ac:dyDescent="0.35">
      <c r="A70" s="50"/>
      <c r="B70" s="50"/>
    </row>
    <row r="71" spans="1:2" ht="12.75" hidden="1" customHeight="1" x14ac:dyDescent="0.35">
      <c r="A71" s="50"/>
      <c r="B71" s="50"/>
    </row>
    <row r="72" spans="1:2" ht="12.75" hidden="1" customHeight="1" x14ac:dyDescent="0.35">
      <c r="A72" s="50"/>
      <c r="B72" s="50"/>
    </row>
    <row r="73" spans="1:2" ht="12.75" hidden="1" customHeight="1" x14ac:dyDescent="0.35">
      <c r="A73" s="50"/>
      <c r="B73" s="50"/>
    </row>
    <row r="74" spans="1:2" ht="12.75" hidden="1" customHeight="1" x14ac:dyDescent="0.35">
      <c r="A74" s="50"/>
      <c r="B74" s="50"/>
    </row>
    <row r="75" spans="1:2" ht="12.75" hidden="1" customHeight="1" x14ac:dyDescent="0.35">
      <c r="A75" s="50"/>
      <c r="B75" s="50"/>
    </row>
    <row r="76" spans="1:2" ht="12.75" hidden="1" customHeight="1" x14ac:dyDescent="0.35">
      <c r="A76" s="50"/>
    </row>
    <row r="77" spans="1:2" ht="12.75" hidden="1" customHeight="1" x14ac:dyDescent="0.35"/>
    <row r="78" spans="1:2" ht="12.75" hidden="1" customHeight="1" x14ac:dyDescent="0.35"/>
    <row r="79" spans="1:2" ht="12.75" hidden="1" customHeight="1" x14ac:dyDescent="0.35"/>
  </sheetData>
  <sheetProtection algorithmName="SHA-512" hashValue="5NRZTpOadwBKY2Ffxrb5CoL6UZUhJ7zQNGzo3wu3wCEA0lO7V3bMB8vHz+TYmGyt0y2NxGwEExOH0qBg/rvo/A==" saltValue="dA+xAMfmLC8d+iTibNJpuQ==" spinCount="100000" sheet="1" selectLockedCells="1"/>
  <mergeCells count="35">
    <mergeCell ref="A1:C1"/>
    <mergeCell ref="A3:C3"/>
    <mergeCell ref="B17:B25"/>
    <mergeCell ref="A17:A25"/>
    <mergeCell ref="A8:C8"/>
    <mergeCell ref="A13:C13"/>
    <mergeCell ref="A9:A12"/>
    <mergeCell ref="A14:A16"/>
    <mergeCell ref="F51:H51"/>
    <mergeCell ref="D47:E47"/>
    <mergeCell ref="D48:E48"/>
    <mergeCell ref="F47:H47"/>
    <mergeCell ref="F48:H48"/>
    <mergeCell ref="B26:B28"/>
    <mergeCell ref="C26:C28"/>
    <mergeCell ref="A26:A29"/>
    <mergeCell ref="B30:B31"/>
    <mergeCell ref="A30:A31"/>
    <mergeCell ref="C30:C31"/>
    <mergeCell ref="K61:L61"/>
    <mergeCell ref="M61:N61"/>
    <mergeCell ref="D52:E52"/>
    <mergeCell ref="F52:H52"/>
    <mergeCell ref="D55:K55"/>
    <mergeCell ref="D56:K56"/>
    <mergeCell ref="D61:E61"/>
    <mergeCell ref="D60:E60"/>
    <mergeCell ref="K59:L59"/>
    <mergeCell ref="B38:C38"/>
    <mergeCell ref="B32:C32"/>
    <mergeCell ref="B33:C33"/>
    <mergeCell ref="B36:C36"/>
    <mergeCell ref="B37:C37"/>
    <mergeCell ref="B34:C34"/>
    <mergeCell ref="B35:C35"/>
  </mergeCells>
  <dataValidations count="14">
    <dataValidation type="textLength" operator="lessThanOrEqual" allowBlank="1" showInputMessage="1" showErrorMessage="1" error="Email must be less than 75 characters." sqref="C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C65556 SS65557 ACO65557 AMK65557 AWG65557 BGC65557 BPY65557 BZU65557 CJQ65557 CTM65557 DDI65557 DNE65557 DXA65557 EGW65557 EQS65557 FAO65557 FKK65557 FUG65557 GEC65557 GNY65557 GXU65557 HHQ65557 HRM65557 IBI65557 ILE65557 IVA65557 JEW65557 JOS65557 JYO65557 KIK65557 KSG65557 LCC65557 LLY65557 LVU65557 MFQ65557 MPM65557 MZI65557 NJE65557 NTA65557 OCW65557 OMS65557 OWO65557 PGK65557 PQG65557 QAC65557 QJY65557 QTU65557 RDQ65557 RNM65557 RXI65557 SHE65557 SRA65557 TAW65557 TKS65557 TUO65557 UEK65557 UOG65557 UYC65557 VHY65557 VRU65557 WBQ65557 WLM65557 WVI65557 C131092 SS131093 ACO131093 AMK131093 AWG131093 BGC131093 BPY131093 BZU131093 CJQ131093 CTM131093 DDI131093 DNE131093 DXA131093 EGW131093 EQS131093 FAO131093 FKK131093 FUG131093 GEC131093 GNY131093 GXU131093 HHQ131093 HRM131093 IBI131093 ILE131093 IVA131093 JEW131093 JOS131093 JYO131093 KIK131093 KSG131093 LCC131093 LLY131093 LVU131093 MFQ131093 MPM131093 MZI131093 NJE131093 NTA131093 OCW131093 OMS131093 OWO131093 PGK131093 PQG131093 QAC131093 QJY131093 QTU131093 RDQ131093 RNM131093 RXI131093 SHE131093 SRA131093 TAW131093 TKS131093 TUO131093 UEK131093 UOG131093 UYC131093 VHY131093 VRU131093 WBQ131093 WLM131093 WVI131093 C196628 SS196629 ACO196629 AMK196629 AWG196629 BGC196629 BPY196629 BZU196629 CJQ196629 CTM196629 DDI196629 DNE196629 DXA196629 EGW196629 EQS196629 FAO196629 FKK196629 FUG196629 GEC196629 GNY196629 GXU196629 HHQ196629 HRM196629 IBI196629 ILE196629 IVA196629 JEW196629 JOS196629 JYO196629 KIK196629 KSG196629 LCC196629 LLY196629 LVU196629 MFQ196629 MPM196629 MZI196629 NJE196629 NTA196629 OCW196629 OMS196629 OWO196629 PGK196629 PQG196629 QAC196629 QJY196629 QTU196629 RDQ196629 RNM196629 RXI196629 SHE196629 SRA196629 TAW196629 TKS196629 TUO196629 UEK196629 UOG196629 UYC196629 VHY196629 VRU196629 WBQ196629 WLM196629 WVI196629 C262164 SS262165 ACO262165 AMK262165 AWG262165 BGC262165 BPY262165 BZU262165 CJQ262165 CTM262165 DDI262165 DNE262165 DXA262165 EGW262165 EQS262165 FAO262165 FKK262165 FUG262165 GEC262165 GNY262165 GXU262165 HHQ262165 HRM262165 IBI262165 ILE262165 IVA262165 JEW262165 JOS262165 JYO262165 KIK262165 KSG262165 LCC262165 LLY262165 LVU262165 MFQ262165 MPM262165 MZI262165 NJE262165 NTA262165 OCW262165 OMS262165 OWO262165 PGK262165 PQG262165 QAC262165 QJY262165 QTU262165 RDQ262165 RNM262165 RXI262165 SHE262165 SRA262165 TAW262165 TKS262165 TUO262165 UEK262165 UOG262165 UYC262165 VHY262165 VRU262165 WBQ262165 WLM262165 WVI262165 C327700 SS327701 ACO327701 AMK327701 AWG327701 BGC327701 BPY327701 BZU327701 CJQ327701 CTM327701 DDI327701 DNE327701 DXA327701 EGW327701 EQS327701 FAO327701 FKK327701 FUG327701 GEC327701 GNY327701 GXU327701 HHQ327701 HRM327701 IBI327701 ILE327701 IVA327701 JEW327701 JOS327701 JYO327701 KIK327701 KSG327701 LCC327701 LLY327701 LVU327701 MFQ327701 MPM327701 MZI327701 NJE327701 NTA327701 OCW327701 OMS327701 OWO327701 PGK327701 PQG327701 QAC327701 QJY327701 QTU327701 RDQ327701 RNM327701 RXI327701 SHE327701 SRA327701 TAW327701 TKS327701 TUO327701 UEK327701 UOG327701 UYC327701 VHY327701 VRU327701 WBQ327701 WLM327701 WVI327701 C393236 SS393237 ACO393237 AMK393237 AWG393237 BGC393237 BPY393237 BZU393237 CJQ393237 CTM393237 DDI393237 DNE393237 DXA393237 EGW393237 EQS393237 FAO393237 FKK393237 FUG393237 GEC393237 GNY393237 GXU393237 HHQ393237 HRM393237 IBI393237 ILE393237 IVA393237 JEW393237 JOS393237 JYO393237 KIK393237 KSG393237 LCC393237 LLY393237 LVU393237 MFQ393237 MPM393237 MZI393237 NJE393237 NTA393237 OCW393237 OMS393237 OWO393237 PGK393237 PQG393237 QAC393237 QJY393237 QTU393237 RDQ393237 RNM393237 RXI393237 SHE393237 SRA393237 TAW393237 TKS393237 TUO393237 UEK393237 UOG393237 UYC393237 VHY393237 VRU393237 WBQ393237 WLM393237 WVI393237 C458772 SS458773 ACO458773 AMK458773 AWG458773 BGC458773 BPY458773 BZU458773 CJQ458773 CTM458773 DDI458773 DNE458773 DXA458773 EGW458773 EQS458773 FAO458773 FKK458773 FUG458773 GEC458773 GNY458773 GXU458773 HHQ458773 HRM458773 IBI458773 ILE458773 IVA458773 JEW458773 JOS458773 JYO458773 KIK458773 KSG458773 LCC458773 LLY458773 LVU458773 MFQ458773 MPM458773 MZI458773 NJE458773 NTA458773 OCW458773 OMS458773 OWO458773 PGK458773 PQG458773 QAC458773 QJY458773 QTU458773 RDQ458773 RNM458773 RXI458773 SHE458773 SRA458773 TAW458773 TKS458773 TUO458773 UEK458773 UOG458773 UYC458773 VHY458773 VRU458773 WBQ458773 WLM458773 WVI458773 C524308 SS524309 ACO524309 AMK524309 AWG524309 BGC524309 BPY524309 BZU524309 CJQ524309 CTM524309 DDI524309 DNE524309 DXA524309 EGW524309 EQS524309 FAO524309 FKK524309 FUG524309 GEC524309 GNY524309 GXU524309 HHQ524309 HRM524309 IBI524309 ILE524309 IVA524309 JEW524309 JOS524309 JYO524309 KIK524309 KSG524309 LCC524309 LLY524309 LVU524309 MFQ524309 MPM524309 MZI524309 NJE524309 NTA524309 OCW524309 OMS524309 OWO524309 PGK524309 PQG524309 QAC524309 QJY524309 QTU524309 RDQ524309 RNM524309 RXI524309 SHE524309 SRA524309 TAW524309 TKS524309 TUO524309 UEK524309 UOG524309 UYC524309 VHY524309 VRU524309 WBQ524309 WLM524309 WVI524309 C589844 SS589845 ACO589845 AMK589845 AWG589845 BGC589845 BPY589845 BZU589845 CJQ589845 CTM589845 DDI589845 DNE589845 DXA589845 EGW589845 EQS589845 FAO589845 FKK589845 FUG589845 GEC589845 GNY589845 GXU589845 HHQ589845 HRM589845 IBI589845 ILE589845 IVA589845 JEW589845 JOS589845 JYO589845 KIK589845 KSG589845 LCC589845 LLY589845 LVU589845 MFQ589845 MPM589845 MZI589845 NJE589845 NTA589845 OCW589845 OMS589845 OWO589845 PGK589845 PQG589845 QAC589845 QJY589845 QTU589845 RDQ589845 RNM589845 RXI589845 SHE589845 SRA589845 TAW589845 TKS589845 TUO589845 UEK589845 UOG589845 UYC589845 VHY589845 VRU589845 WBQ589845 WLM589845 WVI589845 C655380 SS655381 ACO655381 AMK655381 AWG655381 BGC655381 BPY655381 BZU655381 CJQ655381 CTM655381 DDI655381 DNE655381 DXA655381 EGW655381 EQS655381 FAO655381 FKK655381 FUG655381 GEC655381 GNY655381 GXU655381 HHQ655381 HRM655381 IBI655381 ILE655381 IVA655381 JEW655381 JOS655381 JYO655381 KIK655381 KSG655381 LCC655381 LLY655381 LVU655381 MFQ655381 MPM655381 MZI655381 NJE655381 NTA655381 OCW655381 OMS655381 OWO655381 PGK655381 PQG655381 QAC655381 QJY655381 QTU655381 RDQ655381 RNM655381 RXI655381 SHE655381 SRA655381 TAW655381 TKS655381 TUO655381 UEK655381 UOG655381 UYC655381 VHY655381 VRU655381 WBQ655381 WLM655381 WVI655381 C720916 SS720917 ACO720917 AMK720917 AWG720917 BGC720917 BPY720917 BZU720917 CJQ720917 CTM720917 DDI720917 DNE720917 DXA720917 EGW720917 EQS720917 FAO720917 FKK720917 FUG720917 GEC720917 GNY720917 GXU720917 HHQ720917 HRM720917 IBI720917 ILE720917 IVA720917 JEW720917 JOS720917 JYO720917 KIK720917 KSG720917 LCC720917 LLY720917 LVU720917 MFQ720917 MPM720917 MZI720917 NJE720917 NTA720917 OCW720917 OMS720917 OWO720917 PGK720917 PQG720917 QAC720917 QJY720917 QTU720917 RDQ720917 RNM720917 RXI720917 SHE720917 SRA720917 TAW720917 TKS720917 TUO720917 UEK720917 UOG720917 UYC720917 VHY720917 VRU720917 WBQ720917 WLM720917 WVI720917 C786452 SS786453 ACO786453 AMK786453 AWG786453 BGC786453 BPY786453 BZU786453 CJQ786453 CTM786453 DDI786453 DNE786453 DXA786453 EGW786453 EQS786453 FAO786453 FKK786453 FUG786453 GEC786453 GNY786453 GXU786453 HHQ786453 HRM786453 IBI786453 ILE786453 IVA786453 JEW786453 JOS786453 JYO786453 KIK786453 KSG786453 LCC786453 LLY786453 LVU786453 MFQ786453 MPM786453 MZI786453 NJE786453 NTA786453 OCW786453 OMS786453 OWO786453 PGK786453 PQG786453 QAC786453 QJY786453 QTU786453 RDQ786453 RNM786453 RXI786453 SHE786453 SRA786453 TAW786453 TKS786453 TUO786453 UEK786453 UOG786453 UYC786453 VHY786453 VRU786453 WBQ786453 WLM786453 WVI786453 C851988 SS851989 ACO851989 AMK851989 AWG851989 BGC851989 BPY851989 BZU851989 CJQ851989 CTM851989 DDI851989 DNE851989 DXA851989 EGW851989 EQS851989 FAO851989 FKK851989 FUG851989 GEC851989 GNY851989 GXU851989 HHQ851989 HRM851989 IBI851989 ILE851989 IVA851989 JEW851989 JOS851989 JYO851989 KIK851989 KSG851989 LCC851989 LLY851989 LVU851989 MFQ851989 MPM851989 MZI851989 NJE851989 NTA851989 OCW851989 OMS851989 OWO851989 PGK851989 PQG851989 QAC851989 QJY851989 QTU851989 RDQ851989 RNM851989 RXI851989 SHE851989 SRA851989 TAW851989 TKS851989 TUO851989 UEK851989 UOG851989 UYC851989 VHY851989 VRU851989 WBQ851989 WLM851989 WVI851989 C917524 SS917525 ACO917525 AMK917525 AWG917525 BGC917525 BPY917525 BZU917525 CJQ917525 CTM917525 DDI917525 DNE917525 DXA917525 EGW917525 EQS917525 FAO917525 FKK917525 FUG917525 GEC917525 GNY917525 GXU917525 HHQ917525 HRM917525 IBI917525 ILE917525 IVA917525 JEW917525 JOS917525 JYO917525 KIK917525 KSG917525 LCC917525 LLY917525 LVU917525 MFQ917525 MPM917525 MZI917525 NJE917525 NTA917525 OCW917525 OMS917525 OWO917525 PGK917525 PQG917525 QAC917525 QJY917525 QTU917525 RDQ917525 RNM917525 RXI917525 SHE917525 SRA917525 TAW917525 TKS917525 TUO917525 UEK917525 UOG917525 UYC917525 VHY917525 VRU917525 WBQ917525 WLM917525 WVI917525 C983060 SS983061 ACO983061 AMK983061 AWG983061 BGC983061 BPY983061 BZU983061 CJQ983061 CTM983061 DDI983061 DNE983061 DXA983061 EGW983061 EQS983061 FAO983061 FKK983061 FUG983061 GEC983061 GNY983061 GXU983061 HHQ983061 HRM983061 IBI983061 ILE983061 IVA983061 JEW983061 JOS983061 JYO983061 KIK983061 KSG983061 LCC983061 LLY983061 LVU983061 MFQ983061 MPM983061 MZI983061 NJE983061 NTA983061 OCW983061 OMS983061 OWO983061 PGK983061 PQG983061 QAC983061 QJY983061 QTU983061 RDQ983061 RNM983061 RXI983061 SHE983061 SRA983061 TAW983061 TKS983061 TUO983061 UEK983061 UOG983061 UYC983061 VHY983061 VRU983061 WBQ983061 WLM983061 WVI983061" xr:uid="{00000000-0002-0000-0100-000000000000}">
      <formula1>75</formula1>
    </dataValidation>
    <dataValidation type="textLength" operator="lessThanOrEqual" allowBlank="1" showInputMessage="1" showErrorMessage="1" error="State must be less than 25 characters." sqref="C65554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C131090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C196626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C262162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C327698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C393234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C458770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C524306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C589842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C655378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C720914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C786450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C851986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C917522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C983058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xr:uid="{00000000-0002-0000-0100-000001000000}">
      <formula1>25</formula1>
    </dataValidation>
    <dataValidation type="textLength" operator="lessThanOrEqual" allowBlank="1" showInputMessage="1" showErrorMessage="1" error="City must be less than 50 characters." sqref="C65553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C131089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C196625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C262161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C327697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C393233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C458769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C524305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C589841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C655377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C720913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C786449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C851985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C917521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C983057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xr:uid="{00000000-0002-0000-0100-000002000000}">
      <formula1>50</formula1>
    </dataValidation>
    <dataValidation type="textLength" operator="lessThanOrEqual" allowBlank="1" showInputMessage="1" showErrorMessage="1" error="Mailing Address must be less than 75 characters." sqref="C65552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C131088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C196624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C262160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C327696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C393232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C458768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C524304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C589840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C655376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C720912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C786448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C851984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C917520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C983056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xr:uid="{00000000-0002-0000-0100-000003000000}">
      <formula1>75</formula1>
    </dataValidation>
    <dataValidation type="textLength" operator="lessThanOrEqual" allowBlank="1" showInputMessage="1" showErrorMessage="1" error="Extension No. must be less than 15 characters." sqref="C65551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C131087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C196623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C262159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C327695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C393231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C458767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C524303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C589839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C655375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C720911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C786447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C851983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C917519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C983055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xr:uid="{00000000-0002-0000-0100-000004000000}">
      <formula1>15</formula1>
    </dataValidation>
    <dataValidation type="textLength" operator="lessThanOrEqual" allowBlank="1" showInputMessage="1" showErrorMessage="1" error="Direct Telephone No. must be less than 15 characters." sqref="C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C65550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C131086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C196622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C262158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C327694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C393230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C458766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C524302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C589838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C655374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C720910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C786446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C851982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C917518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C983054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xr:uid="{00000000-0002-0000-0100-000005000000}">
      <formula1>15</formula1>
    </dataValidation>
    <dataValidation type="textLength" operator="lessThanOrEqual" allowBlank="1" showInputMessage="1" showErrorMessage="1" error="Title must be less than 65 characters." sqref="C65549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C131085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C196621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C262157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C327693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C393229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C458765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C524301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C589837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C655373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C720909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C786445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C851981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C917517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C983053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xr:uid="{00000000-0002-0000-0100-000006000000}">
      <formula1>65</formula1>
    </dataValidation>
    <dataValidation type="textLength" operator="lessThanOrEqual" allowBlank="1" showInputMessage="1" showErrorMessage="1" error="Contact Name must be less than 65 characters." sqref="C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C65548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C131084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C196620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C262156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C327692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C393228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C458764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C524300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C589836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C655372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C720908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C786444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C851980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C917516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C983052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xr:uid="{00000000-0002-0000-0100-000007000000}">
      <formula1>65</formula1>
    </dataValidation>
    <dataValidation type="textLength" operator="lessThanOrEqual" allowBlank="1" showInputMessage="1" showErrorMessage="1" error="Group Name must be less than 75 characters." sqref="C65541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C131077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C196613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C262149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C327685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C393221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C458757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C524293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C589829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C655365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C720901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C786437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C851973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C917509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C983045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00000000-0002-0000-0100-000008000000}">
      <formula1>75</formula1>
    </dataValidation>
    <dataValidation type="textLength" operator="lessThanOrEqual" allowBlank="1" showInputMessage="1" showErrorMessage="1" error="Company/Plan Name must be less than 75 characters." sqref="C5 C65540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C131076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C196612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C262148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C327684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C393220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C458756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C524292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C589828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C655364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C720900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C786436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C851972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C917508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C983044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xr:uid="{00000000-0002-0000-0100-000009000000}">
      <formula1>75</formula1>
    </dataValidation>
    <dataValidation type="whole" operator="greaterThanOrEqual" allowBlank="1" showInputMessage="1" showErrorMessage="1" error="Enter a valid Zip Code." sqref="C65555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C131091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C196627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C262163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C327699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C393235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C458771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C524307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C589843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C655379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C720915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C786451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C851987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C917523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C983059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xr:uid="{00000000-0002-0000-0100-00000A000000}">
      <formula1>1001</formula1>
    </dataValidation>
    <dataValidation type="whole" operator="greaterThan" allowBlank="1" showInputMessage="1" showErrorMessage="1" error="Enter TDI number." sqref="C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C65538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C131074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C196610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C262146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C327682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C393218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C458754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C524290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C589826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C655362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C720898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C786434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C851970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C917506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C983042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xr:uid="{00000000-0002-0000-0100-00000B000000}">
      <formula1>0</formula1>
    </dataValidation>
    <dataValidation type="whole" operator="greaterThan" allowBlank="1" showInputMessage="1" showErrorMessage="1" error="Enter NAIC number." sqref="C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C65537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C131073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C196609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C262145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C327681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C393217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C458753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C524289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C589825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C655361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C720897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C786433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C851969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C917505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C983041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xr:uid="{00000000-0002-0000-0100-00000C000000}">
      <formula1>0</formula1>
    </dataValidation>
    <dataValidation type="whole" operator="greaterThanOrEqual" allowBlank="1" showInputMessage="1" showErrorMessage="1" error="Please enter a whole number greater than or equal to 0." sqref="C65542:C65545 SS65543:SS65546 ACO65543:ACO65546 AMK65543:AMK65546 AWG65543:AWG65546 BGC65543:BGC65546 BPY65543:BPY65546 BZU65543:BZU65546 CJQ65543:CJQ65546 CTM65543:CTM65546 DDI65543:DDI65546 DNE65543:DNE65546 DXA65543:DXA65546 EGW65543:EGW65546 EQS65543:EQS65546 FAO65543:FAO65546 FKK65543:FKK65546 FUG65543:FUG65546 GEC65543:GEC65546 GNY65543:GNY65546 GXU65543:GXU65546 HHQ65543:HHQ65546 HRM65543:HRM65546 IBI65543:IBI65546 ILE65543:ILE65546 IVA65543:IVA65546 JEW65543:JEW65546 JOS65543:JOS65546 JYO65543:JYO65546 KIK65543:KIK65546 KSG65543:KSG65546 LCC65543:LCC65546 LLY65543:LLY65546 LVU65543:LVU65546 MFQ65543:MFQ65546 MPM65543:MPM65546 MZI65543:MZI65546 NJE65543:NJE65546 NTA65543:NTA65546 OCW65543:OCW65546 OMS65543:OMS65546 OWO65543:OWO65546 PGK65543:PGK65546 PQG65543:PQG65546 QAC65543:QAC65546 QJY65543:QJY65546 QTU65543:QTU65546 RDQ65543:RDQ65546 RNM65543:RNM65546 RXI65543:RXI65546 SHE65543:SHE65546 SRA65543:SRA65546 TAW65543:TAW65546 TKS65543:TKS65546 TUO65543:TUO65546 UEK65543:UEK65546 UOG65543:UOG65546 UYC65543:UYC65546 VHY65543:VHY65546 VRU65543:VRU65546 WBQ65543:WBQ65546 WLM65543:WLM65546 WVI65543:WVI65546 C131078:C131081 SS131079:SS131082 ACO131079:ACO131082 AMK131079:AMK131082 AWG131079:AWG131082 BGC131079:BGC131082 BPY131079:BPY131082 BZU131079:BZU131082 CJQ131079:CJQ131082 CTM131079:CTM131082 DDI131079:DDI131082 DNE131079:DNE131082 DXA131079:DXA131082 EGW131079:EGW131082 EQS131079:EQS131082 FAO131079:FAO131082 FKK131079:FKK131082 FUG131079:FUG131082 GEC131079:GEC131082 GNY131079:GNY131082 GXU131079:GXU131082 HHQ131079:HHQ131082 HRM131079:HRM131082 IBI131079:IBI131082 ILE131079:ILE131082 IVA131079:IVA131082 JEW131079:JEW131082 JOS131079:JOS131082 JYO131079:JYO131082 KIK131079:KIK131082 KSG131079:KSG131082 LCC131079:LCC131082 LLY131079:LLY131082 LVU131079:LVU131082 MFQ131079:MFQ131082 MPM131079:MPM131082 MZI131079:MZI131082 NJE131079:NJE131082 NTA131079:NTA131082 OCW131079:OCW131082 OMS131079:OMS131082 OWO131079:OWO131082 PGK131079:PGK131082 PQG131079:PQG131082 QAC131079:QAC131082 QJY131079:QJY131082 QTU131079:QTU131082 RDQ131079:RDQ131082 RNM131079:RNM131082 RXI131079:RXI131082 SHE131079:SHE131082 SRA131079:SRA131082 TAW131079:TAW131082 TKS131079:TKS131082 TUO131079:TUO131082 UEK131079:UEK131082 UOG131079:UOG131082 UYC131079:UYC131082 VHY131079:VHY131082 VRU131079:VRU131082 WBQ131079:WBQ131082 WLM131079:WLM131082 WVI131079:WVI131082 C196614:C196617 SS196615:SS196618 ACO196615:ACO196618 AMK196615:AMK196618 AWG196615:AWG196618 BGC196615:BGC196618 BPY196615:BPY196618 BZU196615:BZU196618 CJQ196615:CJQ196618 CTM196615:CTM196618 DDI196615:DDI196618 DNE196615:DNE196618 DXA196615:DXA196618 EGW196615:EGW196618 EQS196615:EQS196618 FAO196615:FAO196618 FKK196615:FKK196618 FUG196615:FUG196618 GEC196615:GEC196618 GNY196615:GNY196618 GXU196615:GXU196618 HHQ196615:HHQ196618 HRM196615:HRM196618 IBI196615:IBI196618 ILE196615:ILE196618 IVA196615:IVA196618 JEW196615:JEW196618 JOS196615:JOS196618 JYO196615:JYO196618 KIK196615:KIK196618 KSG196615:KSG196618 LCC196615:LCC196618 LLY196615:LLY196618 LVU196615:LVU196618 MFQ196615:MFQ196618 MPM196615:MPM196618 MZI196615:MZI196618 NJE196615:NJE196618 NTA196615:NTA196618 OCW196615:OCW196618 OMS196615:OMS196618 OWO196615:OWO196618 PGK196615:PGK196618 PQG196615:PQG196618 QAC196615:QAC196618 QJY196615:QJY196618 QTU196615:QTU196618 RDQ196615:RDQ196618 RNM196615:RNM196618 RXI196615:RXI196618 SHE196615:SHE196618 SRA196615:SRA196618 TAW196615:TAW196618 TKS196615:TKS196618 TUO196615:TUO196618 UEK196615:UEK196618 UOG196615:UOG196618 UYC196615:UYC196618 VHY196615:VHY196618 VRU196615:VRU196618 WBQ196615:WBQ196618 WLM196615:WLM196618 WVI196615:WVI196618 C262150:C262153 SS262151:SS262154 ACO262151:ACO262154 AMK262151:AMK262154 AWG262151:AWG262154 BGC262151:BGC262154 BPY262151:BPY262154 BZU262151:BZU262154 CJQ262151:CJQ262154 CTM262151:CTM262154 DDI262151:DDI262154 DNE262151:DNE262154 DXA262151:DXA262154 EGW262151:EGW262154 EQS262151:EQS262154 FAO262151:FAO262154 FKK262151:FKK262154 FUG262151:FUG262154 GEC262151:GEC262154 GNY262151:GNY262154 GXU262151:GXU262154 HHQ262151:HHQ262154 HRM262151:HRM262154 IBI262151:IBI262154 ILE262151:ILE262154 IVA262151:IVA262154 JEW262151:JEW262154 JOS262151:JOS262154 JYO262151:JYO262154 KIK262151:KIK262154 KSG262151:KSG262154 LCC262151:LCC262154 LLY262151:LLY262154 LVU262151:LVU262154 MFQ262151:MFQ262154 MPM262151:MPM262154 MZI262151:MZI262154 NJE262151:NJE262154 NTA262151:NTA262154 OCW262151:OCW262154 OMS262151:OMS262154 OWO262151:OWO262154 PGK262151:PGK262154 PQG262151:PQG262154 QAC262151:QAC262154 QJY262151:QJY262154 QTU262151:QTU262154 RDQ262151:RDQ262154 RNM262151:RNM262154 RXI262151:RXI262154 SHE262151:SHE262154 SRA262151:SRA262154 TAW262151:TAW262154 TKS262151:TKS262154 TUO262151:TUO262154 UEK262151:UEK262154 UOG262151:UOG262154 UYC262151:UYC262154 VHY262151:VHY262154 VRU262151:VRU262154 WBQ262151:WBQ262154 WLM262151:WLM262154 WVI262151:WVI262154 C327686:C327689 SS327687:SS327690 ACO327687:ACO327690 AMK327687:AMK327690 AWG327687:AWG327690 BGC327687:BGC327690 BPY327687:BPY327690 BZU327687:BZU327690 CJQ327687:CJQ327690 CTM327687:CTM327690 DDI327687:DDI327690 DNE327687:DNE327690 DXA327687:DXA327690 EGW327687:EGW327690 EQS327687:EQS327690 FAO327687:FAO327690 FKK327687:FKK327690 FUG327687:FUG327690 GEC327687:GEC327690 GNY327687:GNY327690 GXU327687:GXU327690 HHQ327687:HHQ327690 HRM327687:HRM327690 IBI327687:IBI327690 ILE327687:ILE327690 IVA327687:IVA327690 JEW327687:JEW327690 JOS327687:JOS327690 JYO327687:JYO327690 KIK327687:KIK327690 KSG327687:KSG327690 LCC327687:LCC327690 LLY327687:LLY327690 LVU327687:LVU327690 MFQ327687:MFQ327690 MPM327687:MPM327690 MZI327687:MZI327690 NJE327687:NJE327690 NTA327687:NTA327690 OCW327687:OCW327690 OMS327687:OMS327690 OWO327687:OWO327690 PGK327687:PGK327690 PQG327687:PQG327690 QAC327687:QAC327690 QJY327687:QJY327690 QTU327687:QTU327690 RDQ327687:RDQ327690 RNM327687:RNM327690 RXI327687:RXI327690 SHE327687:SHE327690 SRA327687:SRA327690 TAW327687:TAW327690 TKS327687:TKS327690 TUO327687:TUO327690 UEK327687:UEK327690 UOG327687:UOG327690 UYC327687:UYC327690 VHY327687:VHY327690 VRU327687:VRU327690 WBQ327687:WBQ327690 WLM327687:WLM327690 WVI327687:WVI327690 C393222:C393225 SS393223:SS393226 ACO393223:ACO393226 AMK393223:AMK393226 AWG393223:AWG393226 BGC393223:BGC393226 BPY393223:BPY393226 BZU393223:BZU393226 CJQ393223:CJQ393226 CTM393223:CTM393226 DDI393223:DDI393226 DNE393223:DNE393226 DXA393223:DXA393226 EGW393223:EGW393226 EQS393223:EQS393226 FAO393223:FAO393226 FKK393223:FKK393226 FUG393223:FUG393226 GEC393223:GEC393226 GNY393223:GNY393226 GXU393223:GXU393226 HHQ393223:HHQ393226 HRM393223:HRM393226 IBI393223:IBI393226 ILE393223:ILE393226 IVA393223:IVA393226 JEW393223:JEW393226 JOS393223:JOS393226 JYO393223:JYO393226 KIK393223:KIK393226 KSG393223:KSG393226 LCC393223:LCC393226 LLY393223:LLY393226 LVU393223:LVU393226 MFQ393223:MFQ393226 MPM393223:MPM393226 MZI393223:MZI393226 NJE393223:NJE393226 NTA393223:NTA393226 OCW393223:OCW393226 OMS393223:OMS393226 OWO393223:OWO393226 PGK393223:PGK393226 PQG393223:PQG393226 QAC393223:QAC393226 QJY393223:QJY393226 QTU393223:QTU393226 RDQ393223:RDQ393226 RNM393223:RNM393226 RXI393223:RXI393226 SHE393223:SHE393226 SRA393223:SRA393226 TAW393223:TAW393226 TKS393223:TKS393226 TUO393223:TUO393226 UEK393223:UEK393226 UOG393223:UOG393226 UYC393223:UYC393226 VHY393223:VHY393226 VRU393223:VRU393226 WBQ393223:WBQ393226 WLM393223:WLM393226 WVI393223:WVI393226 C458758:C458761 SS458759:SS458762 ACO458759:ACO458762 AMK458759:AMK458762 AWG458759:AWG458762 BGC458759:BGC458762 BPY458759:BPY458762 BZU458759:BZU458762 CJQ458759:CJQ458762 CTM458759:CTM458762 DDI458759:DDI458762 DNE458759:DNE458762 DXA458759:DXA458762 EGW458759:EGW458762 EQS458759:EQS458762 FAO458759:FAO458762 FKK458759:FKK458762 FUG458759:FUG458762 GEC458759:GEC458762 GNY458759:GNY458762 GXU458759:GXU458762 HHQ458759:HHQ458762 HRM458759:HRM458762 IBI458759:IBI458762 ILE458759:ILE458762 IVA458759:IVA458762 JEW458759:JEW458762 JOS458759:JOS458762 JYO458759:JYO458762 KIK458759:KIK458762 KSG458759:KSG458762 LCC458759:LCC458762 LLY458759:LLY458762 LVU458759:LVU458762 MFQ458759:MFQ458762 MPM458759:MPM458762 MZI458759:MZI458762 NJE458759:NJE458762 NTA458759:NTA458762 OCW458759:OCW458762 OMS458759:OMS458762 OWO458759:OWO458762 PGK458759:PGK458762 PQG458759:PQG458762 QAC458759:QAC458762 QJY458759:QJY458762 QTU458759:QTU458762 RDQ458759:RDQ458762 RNM458759:RNM458762 RXI458759:RXI458762 SHE458759:SHE458762 SRA458759:SRA458762 TAW458759:TAW458762 TKS458759:TKS458762 TUO458759:TUO458762 UEK458759:UEK458762 UOG458759:UOG458762 UYC458759:UYC458762 VHY458759:VHY458762 VRU458759:VRU458762 WBQ458759:WBQ458762 WLM458759:WLM458762 WVI458759:WVI458762 C524294:C524297 SS524295:SS524298 ACO524295:ACO524298 AMK524295:AMK524298 AWG524295:AWG524298 BGC524295:BGC524298 BPY524295:BPY524298 BZU524295:BZU524298 CJQ524295:CJQ524298 CTM524295:CTM524298 DDI524295:DDI524298 DNE524295:DNE524298 DXA524295:DXA524298 EGW524295:EGW524298 EQS524295:EQS524298 FAO524295:FAO524298 FKK524295:FKK524298 FUG524295:FUG524298 GEC524295:GEC524298 GNY524295:GNY524298 GXU524295:GXU524298 HHQ524295:HHQ524298 HRM524295:HRM524298 IBI524295:IBI524298 ILE524295:ILE524298 IVA524295:IVA524298 JEW524295:JEW524298 JOS524295:JOS524298 JYO524295:JYO524298 KIK524295:KIK524298 KSG524295:KSG524298 LCC524295:LCC524298 LLY524295:LLY524298 LVU524295:LVU524298 MFQ524295:MFQ524298 MPM524295:MPM524298 MZI524295:MZI524298 NJE524295:NJE524298 NTA524295:NTA524298 OCW524295:OCW524298 OMS524295:OMS524298 OWO524295:OWO524298 PGK524295:PGK524298 PQG524295:PQG524298 QAC524295:QAC524298 QJY524295:QJY524298 QTU524295:QTU524298 RDQ524295:RDQ524298 RNM524295:RNM524298 RXI524295:RXI524298 SHE524295:SHE524298 SRA524295:SRA524298 TAW524295:TAW524298 TKS524295:TKS524298 TUO524295:TUO524298 UEK524295:UEK524298 UOG524295:UOG524298 UYC524295:UYC524298 VHY524295:VHY524298 VRU524295:VRU524298 WBQ524295:WBQ524298 WLM524295:WLM524298 WVI524295:WVI524298 C589830:C589833 SS589831:SS589834 ACO589831:ACO589834 AMK589831:AMK589834 AWG589831:AWG589834 BGC589831:BGC589834 BPY589831:BPY589834 BZU589831:BZU589834 CJQ589831:CJQ589834 CTM589831:CTM589834 DDI589831:DDI589834 DNE589831:DNE589834 DXA589831:DXA589834 EGW589831:EGW589834 EQS589831:EQS589834 FAO589831:FAO589834 FKK589831:FKK589834 FUG589831:FUG589834 GEC589831:GEC589834 GNY589831:GNY589834 GXU589831:GXU589834 HHQ589831:HHQ589834 HRM589831:HRM589834 IBI589831:IBI589834 ILE589831:ILE589834 IVA589831:IVA589834 JEW589831:JEW589834 JOS589831:JOS589834 JYO589831:JYO589834 KIK589831:KIK589834 KSG589831:KSG589834 LCC589831:LCC589834 LLY589831:LLY589834 LVU589831:LVU589834 MFQ589831:MFQ589834 MPM589831:MPM589834 MZI589831:MZI589834 NJE589831:NJE589834 NTA589831:NTA589834 OCW589831:OCW589834 OMS589831:OMS589834 OWO589831:OWO589834 PGK589831:PGK589834 PQG589831:PQG589834 QAC589831:QAC589834 QJY589831:QJY589834 QTU589831:QTU589834 RDQ589831:RDQ589834 RNM589831:RNM589834 RXI589831:RXI589834 SHE589831:SHE589834 SRA589831:SRA589834 TAW589831:TAW589834 TKS589831:TKS589834 TUO589831:TUO589834 UEK589831:UEK589834 UOG589831:UOG589834 UYC589831:UYC589834 VHY589831:VHY589834 VRU589831:VRU589834 WBQ589831:WBQ589834 WLM589831:WLM589834 WVI589831:WVI589834 C655366:C655369 SS655367:SS655370 ACO655367:ACO655370 AMK655367:AMK655370 AWG655367:AWG655370 BGC655367:BGC655370 BPY655367:BPY655370 BZU655367:BZU655370 CJQ655367:CJQ655370 CTM655367:CTM655370 DDI655367:DDI655370 DNE655367:DNE655370 DXA655367:DXA655370 EGW655367:EGW655370 EQS655367:EQS655370 FAO655367:FAO655370 FKK655367:FKK655370 FUG655367:FUG655370 GEC655367:GEC655370 GNY655367:GNY655370 GXU655367:GXU655370 HHQ655367:HHQ655370 HRM655367:HRM655370 IBI655367:IBI655370 ILE655367:ILE655370 IVA655367:IVA655370 JEW655367:JEW655370 JOS655367:JOS655370 JYO655367:JYO655370 KIK655367:KIK655370 KSG655367:KSG655370 LCC655367:LCC655370 LLY655367:LLY655370 LVU655367:LVU655370 MFQ655367:MFQ655370 MPM655367:MPM655370 MZI655367:MZI655370 NJE655367:NJE655370 NTA655367:NTA655370 OCW655367:OCW655370 OMS655367:OMS655370 OWO655367:OWO655370 PGK655367:PGK655370 PQG655367:PQG655370 QAC655367:QAC655370 QJY655367:QJY655370 QTU655367:QTU655370 RDQ655367:RDQ655370 RNM655367:RNM655370 RXI655367:RXI655370 SHE655367:SHE655370 SRA655367:SRA655370 TAW655367:TAW655370 TKS655367:TKS655370 TUO655367:TUO655370 UEK655367:UEK655370 UOG655367:UOG655370 UYC655367:UYC655370 VHY655367:VHY655370 VRU655367:VRU655370 WBQ655367:WBQ655370 WLM655367:WLM655370 WVI655367:WVI655370 C720902:C720905 SS720903:SS720906 ACO720903:ACO720906 AMK720903:AMK720906 AWG720903:AWG720906 BGC720903:BGC720906 BPY720903:BPY720906 BZU720903:BZU720906 CJQ720903:CJQ720906 CTM720903:CTM720906 DDI720903:DDI720906 DNE720903:DNE720906 DXA720903:DXA720906 EGW720903:EGW720906 EQS720903:EQS720906 FAO720903:FAO720906 FKK720903:FKK720906 FUG720903:FUG720906 GEC720903:GEC720906 GNY720903:GNY720906 GXU720903:GXU720906 HHQ720903:HHQ720906 HRM720903:HRM720906 IBI720903:IBI720906 ILE720903:ILE720906 IVA720903:IVA720906 JEW720903:JEW720906 JOS720903:JOS720906 JYO720903:JYO720906 KIK720903:KIK720906 KSG720903:KSG720906 LCC720903:LCC720906 LLY720903:LLY720906 LVU720903:LVU720906 MFQ720903:MFQ720906 MPM720903:MPM720906 MZI720903:MZI720906 NJE720903:NJE720906 NTA720903:NTA720906 OCW720903:OCW720906 OMS720903:OMS720906 OWO720903:OWO720906 PGK720903:PGK720906 PQG720903:PQG720906 QAC720903:QAC720906 QJY720903:QJY720906 QTU720903:QTU720906 RDQ720903:RDQ720906 RNM720903:RNM720906 RXI720903:RXI720906 SHE720903:SHE720906 SRA720903:SRA720906 TAW720903:TAW720906 TKS720903:TKS720906 TUO720903:TUO720906 UEK720903:UEK720906 UOG720903:UOG720906 UYC720903:UYC720906 VHY720903:VHY720906 VRU720903:VRU720906 WBQ720903:WBQ720906 WLM720903:WLM720906 WVI720903:WVI720906 C786438:C786441 SS786439:SS786442 ACO786439:ACO786442 AMK786439:AMK786442 AWG786439:AWG786442 BGC786439:BGC786442 BPY786439:BPY786442 BZU786439:BZU786442 CJQ786439:CJQ786442 CTM786439:CTM786442 DDI786439:DDI786442 DNE786439:DNE786442 DXA786439:DXA786442 EGW786439:EGW786442 EQS786439:EQS786442 FAO786439:FAO786442 FKK786439:FKK786442 FUG786439:FUG786442 GEC786439:GEC786442 GNY786439:GNY786442 GXU786439:GXU786442 HHQ786439:HHQ786442 HRM786439:HRM786442 IBI786439:IBI786442 ILE786439:ILE786442 IVA786439:IVA786442 JEW786439:JEW786442 JOS786439:JOS786442 JYO786439:JYO786442 KIK786439:KIK786442 KSG786439:KSG786442 LCC786439:LCC786442 LLY786439:LLY786442 LVU786439:LVU786442 MFQ786439:MFQ786442 MPM786439:MPM786442 MZI786439:MZI786442 NJE786439:NJE786442 NTA786439:NTA786442 OCW786439:OCW786442 OMS786439:OMS786442 OWO786439:OWO786442 PGK786439:PGK786442 PQG786439:PQG786442 QAC786439:QAC786442 QJY786439:QJY786442 QTU786439:QTU786442 RDQ786439:RDQ786442 RNM786439:RNM786442 RXI786439:RXI786442 SHE786439:SHE786442 SRA786439:SRA786442 TAW786439:TAW786442 TKS786439:TKS786442 TUO786439:TUO786442 UEK786439:UEK786442 UOG786439:UOG786442 UYC786439:UYC786442 VHY786439:VHY786442 VRU786439:VRU786442 WBQ786439:WBQ786442 WLM786439:WLM786442 WVI786439:WVI786442 C851974:C851977 SS851975:SS851978 ACO851975:ACO851978 AMK851975:AMK851978 AWG851975:AWG851978 BGC851975:BGC851978 BPY851975:BPY851978 BZU851975:BZU851978 CJQ851975:CJQ851978 CTM851975:CTM851978 DDI851975:DDI851978 DNE851975:DNE851978 DXA851975:DXA851978 EGW851975:EGW851978 EQS851975:EQS851978 FAO851975:FAO851978 FKK851975:FKK851978 FUG851975:FUG851978 GEC851975:GEC851978 GNY851975:GNY851978 GXU851975:GXU851978 HHQ851975:HHQ851978 HRM851975:HRM851978 IBI851975:IBI851978 ILE851975:ILE851978 IVA851975:IVA851978 JEW851975:JEW851978 JOS851975:JOS851978 JYO851975:JYO851978 KIK851975:KIK851978 KSG851975:KSG851978 LCC851975:LCC851978 LLY851975:LLY851978 LVU851975:LVU851978 MFQ851975:MFQ851978 MPM851975:MPM851978 MZI851975:MZI851978 NJE851975:NJE851978 NTA851975:NTA851978 OCW851975:OCW851978 OMS851975:OMS851978 OWO851975:OWO851978 PGK851975:PGK851978 PQG851975:PQG851978 QAC851975:QAC851978 QJY851975:QJY851978 QTU851975:QTU851978 RDQ851975:RDQ851978 RNM851975:RNM851978 RXI851975:RXI851978 SHE851975:SHE851978 SRA851975:SRA851978 TAW851975:TAW851978 TKS851975:TKS851978 TUO851975:TUO851978 UEK851975:UEK851978 UOG851975:UOG851978 UYC851975:UYC851978 VHY851975:VHY851978 VRU851975:VRU851978 WBQ851975:WBQ851978 WLM851975:WLM851978 WVI851975:WVI851978 C917510:C917513 SS917511:SS917514 ACO917511:ACO917514 AMK917511:AMK917514 AWG917511:AWG917514 BGC917511:BGC917514 BPY917511:BPY917514 BZU917511:BZU917514 CJQ917511:CJQ917514 CTM917511:CTM917514 DDI917511:DDI917514 DNE917511:DNE917514 DXA917511:DXA917514 EGW917511:EGW917514 EQS917511:EQS917514 FAO917511:FAO917514 FKK917511:FKK917514 FUG917511:FUG917514 GEC917511:GEC917514 GNY917511:GNY917514 GXU917511:GXU917514 HHQ917511:HHQ917514 HRM917511:HRM917514 IBI917511:IBI917514 ILE917511:ILE917514 IVA917511:IVA917514 JEW917511:JEW917514 JOS917511:JOS917514 JYO917511:JYO917514 KIK917511:KIK917514 KSG917511:KSG917514 LCC917511:LCC917514 LLY917511:LLY917514 LVU917511:LVU917514 MFQ917511:MFQ917514 MPM917511:MPM917514 MZI917511:MZI917514 NJE917511:NJE917514 NTA917511:NTA917514 OCW917511:OCW917514 OMS917511:OMS917514 OWO917511:OWO917514 PGK917511:PGK917514 PQG917511:PQG917514 QAC917511:QAC917514 QJY917511:QJY917514 QTU917511:QTU917514 RDQ917511:RDQ917514 RNM917511:RNM917514 RXI917511:RXI917514 SHE917511:SHE917514 SRA917511:SRA917514 TAW917511:TAW917514 TKS917511:TKS917514 TUO917511:TUO917514 UEK917511:UEK917514 UOG917511:UOG917514 UYC917511:UYC917514 VHY917511:VHY917514 VRU917511:VRU917514 WBQ917511:WBQ917514 WLM917511:WLM917514 WVI917511:WVI917514 C983046:C983049 SS983047:SS983050 ACO983047:ACO983050 AMK983047:AMK983050 AWG983047:AWG983050 BGC983047:BGC983050 BPY983047:BPY983050 BZU983047:BZU983050 CJQ983047:CJQ983050 CTM983047:CTM983050 DDI983047:DDI983050 DNE983047:DNE983050 DXA983047:DXA983050 EGW983047:EGW983050 EQS983047:EQS983050 FAO983047:FAO983050 FKK983047:FKK983050 FUG983047:FUG983050 GEC983047:GEC983050 GNY983047:GNY983050 GXU983047:GXU983050 HHQ983047:HHQ983050 HRM983047:HRM983050 IBI983047:IBI983050 ILE983047:ILE983050 IVA983047:IVA983050 JEW983047:JEW983050 JOS983047:JOS983050 JYO983047:JYO983050 KIK983047:KIK983050 KSG983047:KSG983050 LCC983047:LCC983050 LLY983047:LLY983050 LVU983047:LVU983050 MFQ983047:MFQ983050 MPM983047:MPM983050 MZI983047:MZI983050 NJE983047:NJE983050 NTA983047:NTA983050 OCW983047:OCW983050 OMS983047:OMS983050 OWO983047:OWO983050 PGK983047:PGK983050 PQG983047:PQG983050 QAC983047:QAC983050 QJY983047:QJY983050 QTU983047:QTU983050 RDQ983047:RDQ983050 RNM983047:RNM983050 RXI983047:RXI983050 SHE983047:SHE983050 SRA983047:SRA983050 TAW983047:TAW983050 TKS983047:TKS983050 TUO983047:TUO983050 UEK983047:UEK983050 UOG983047:UOG983050 UYC983047:UYC983050 VHY983047:VHY983050 VRU983047:VRU983050 WBQ983047:WBQ983050 WLM983047:WLM983050 WVI983047:WVI983050" xr:uid="{00000000-0002-0000-0100-00000D000000}">
      <formula1>0</formula1>
    </dataValidation>
  </dataValidations>
  <pageMargins left="0.75" right="0" top="0.25" bottom="0" header="0" footer="0"/>
  <pageSetup scale="98" orientation="landscape" r:id="rId1"/>
  <headerFooter scaleWithDoc="0" alignWithMargins="0">
    <oddFooter>&amp;L&amp;"Times New Roman,Italic"&amp;9CPT only copyright 2020 American Medical Association. All rights reserved.
Applicable FARS/DFARS Restrictions Apply to Government Use.&amp;"Arial,Regular"&amp;10
Revised 04/21&amp;RPage &amp;P of &amp;N</oddFooter>
  </headerFooter>
  <rowBreaks count="1" manualBreakCount="1">
    <brk id="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2</xdr:col>
                    <xdr:colOff>1470660</xdr:colOff>
                    <xdr:row>11</xdr:row>
                    <xdr:rowOff>76200</xdr:rowOff>
                  </from>
                  <to>
                    <xdr:col>2</xdr:col>
                    <xdr:colOff>1828800</xdr:colOff>
                    <xdr:row>11</xdr:row>
                    <xdr:rowOff>335280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2</xdr:col>
                    <xdr:colOff>998220</xdr:colOff>
                    <xdr:row>11</xdr:row>
                    <xdr:rowOff>76200</xdr:rowOff>
                  </from>
                  <to>
                    <xdr:col>2</xdr:col>
                    <xdr:colOff>1493520</xdr:colOff>
                    <xdr:row>11</xdr:row>
                    <xdr:rowOff>342900</xdr:rowOff>
                  </to>
                </anchor>
              </controlPr>
            </control>
          </mc:Choice>
        </mc:AlternateContent>
        <mc:AlternateContent xmlns:mc="http://schemas.openxmlformats.org/markup-compatibility/2006">
          <mc:Choice Requires="x14">
            <control shapeId="8205" r:id="rId6" name="Check Box 13">
              <controlPr defaultSize="0" autoFill="0" autoLine="0" autoPict="0">
                <anchor moveWithCells="1">
                  <from>
                    <xdr:col>2</xdr:col>
                    <xdr:colOff>655320</xdr:colOff>
                    <xdr:row>13</xdr:row>
                    <xdr:rowOff>175260</xdr:rowOff>
                  </from>
                  <to>
                    <xdr:col>2</xdr:col>
                    <xdr:colOff>1150620</xdr:colOff>
                    <xdr:row>15</xdr:row>
                    <xdr:rowOff>22860</xdr:rowOff>
                  </to>
                </anchor>
              </controlPr>
            </control>
          </mc:Choice>
        </mc:AlternateContent>
        <mc:AlternateContent xmlns:mc="http://schemas.openxmlformats.org/markup-compatibility/2006">
          <mc:Choice Requires="x14">
            <control shapeId="8206" r:id="rId7" name="Check Box 14">
              <controlPr defaultSize="0" autoFill="0" autoLine="0" autoPict="0">
                <anchor moveWithCells="1">
                  <from>
                    <xdr:col>2</xdr:col>
                    <xdr:colOff>1127760</xdr:colOff>
                    <xdr:row>13</xdr:row>
                    <xdr:rowOff>175260</xdr:rowOff>
                  </from>
                  <to>
                    <xdr:col>2</xdr:col>
                    <xdr:colOff>1485900</xdr:colOff>
                    <xdr:row>15</xdr:row>
                    <xdr:rowOff>22860</xdr:rowOff>
                  </to>
                </anchor>
              </controlPr>
            </control>
          </mc:Choice>
        </mc:AlternateContent>
        <mc:AlternateContent xmlns:mc="http://schemas.openxmlformats.org/markup-compatibility/2006">
          <mc:Choice Requires="x14">
            <control shapeId="8209" r:id="rId8" name="Check Box 17">
              <controlPr defaultSize="0" autoFill="0" autoLine="0" autoPict="0">
                <anchor moveWithCells="1">
                  <from>
                    <xdr:col>2</xdr:col>
                    <xdr:colOff>1554480</xdr:colOff>
                    <xdr:row>13</xdr:row>
                    <xdr:rowOff>175260</xdr:rowOff>
                  </from>
                  <to>
                    <xdr:col>2</xdr:col>
                    <xdr:colOff>1912620</xdr:colOff>
                    <xdr:row>15</xdr:row>
                    <xdr:rowOff>22860</xdr:rowOff>
                  </to>
                </anchor>
              </controlPr>
            </control>
          </mc:Choice>
        </mc:AlternateContent>
        <mc:AlternateContent xmlns:mc="http://schemas.openxmlformats.org/markup-compatibility/2006">
          <mc:Choice Requires="x14">
            <control shapeId="8213" r:id="rId9" name="Check Box 21">
              <controlPr defaultSize="0" autoFill="0" autoLine="0" autoPict="0">
                <anchor moveWithCells="1">
                  <from>
                    <xdr:col>2</xdr:col>
                    <xdr:colOff>655320</xdr:colOff>
                    <xdr:row>14</xdr:row>
                    <xdr:rowOff>175260</xdr:rowOff>
                  </from>
                  <to>
                    <xdr:col>2</xdr:col>
                    <xdr:colOff>1150620</xdr:colOff>
                    <xdr:row>16</xdr:row>
                    <xdr:rowOff>22860</xdr:rowOff>
                  </to>
                </anchor>
              </controlPr>
            </control>
          </mc:Choice>
        </mc:AlternateContent>
        <mc:AlternateContent xmlns:mc="http://schemas.openxmlformats.org/markup-compatibility/2006">
          <mc:Choice Requires="x14">
            <control shapeId="8214" r:id="rId10" name="Check Box 22">
              <controlPr defaultSize="0" autoFill="0" autoLine="0" autoPict="0">
                <anchor moveWithCells="1">
                  <from>
                    <xdr:col>2</xdr:col>
                    <xdr:colOff>1127760</xdr:colOff>
                    <xdr:row>14</xdr:row>
                    <xdr:rowOff>175260</xdr:rowOff>
                  </from>
                  <to>
                    <xdr:col>2</xdr:col>
                    <xdr:colOff>1485900</xdr:colOff>
                    <xdr:row>16</xdr:row>
                    <xdr:rowOff>22860</xdr:rowOff>
                  </to>
                </anchor>
              </controlPr>
            </control>
          </mc:Choice>
        </mc:AlternateContent>
        <mc:AlternateContent xmlns:mc="http://schemas.openxmlformats.org/markup-compatibility/2006">
          <mc:Choice Requires="x14">
            <control shapeId="8215" r:id="rId11" name="Check Box 23">
              <controlPr defaultSize="0" autoFill="0" autoLine="0" autoPict="0">
                <anchor moveWithCells="1">
                  <from>
                    <xdr:col>2</xdr:col>
                    <xdr:colOff>1554480</xdr:colOff>
                    <xdr:row>14</xdr:row>
                    <xdr:rowOff>175260</xdr:rowOff>
                  </from>
                  <to>
                    <xdr:col>2</xdr:col>
                    <xdr:colOff>1912620</xdr:colOff>
                    <xdr:row>16</xdr:row>
                    <xdr:rowOff>22860</xdr:rowOff>
                  </to>
                </anchor>
              </controlPr>
            </control>
          </mc:Choice>
        </mc:AlternateContent>
        <mc:AlternateContent xmlns:mc="http://schemas.openxmlformats.org/markup-compatibility/2006">
          <mc:Choice Requires="x14">
            <control shapeId="8216" r:id="rId12" name="Check Box 24">
              <controlPr defaultSize="0" autoFill="0" autoLine="0" autoPict="0">
                <anchor moveWithCells="1">
                  <from>
                    <xdr:col>2</xdr:col>
                    <xdr:colOff>106680</xdr:colOff>
                    <xdr:row>17</xdr:row>
                    <xdr:rowOff>30480</xdr:rowOff>
                  </from>
                  <to>
                    <xdr:col>2</xdr:col>
                    <xdr:colOff>3162300</xdr:colOff>
                    <xdr:row>17</xdr:row>
                    <xdr:rowOff>175260</xdr:rowOff>
                  </to>
                </anchor>
              </controlPr>
            </control>
          </mc:Choice>
        </mc:AlternateContent>
        <mc:AlternateContent xmlns:mc="http://schemas.openxmlformats.org/markup-compatibility/2006">
          <mc:Choice Requires="x14">
            <control shapeId="8217" r:id="rId13" name="Check Box 25">
              <controlPr defaultSize="0" autoFill="0" autoLine="0" autoPict="0">
                <anchor moveWithCells="1">
                  <from>
                    <xdr:col>2</xdr:col>
                    <xdr:colOff>106680</xdr:colOff>
                    <xdr:row>18</xdr:row>
                    <xdr:rowOff>38100</xdr:rowOff>
                  </from>
                  <to>
                    <xdr:col>2</xdr:col>
                    <xdr:colOff>3162300</xdr:colOff>
                    <xdr:row>18</xdr:row>
                    <xdr:rowOff>175260</xdr:rowOff>
                  </to>
                </anchor>
              </controlPr>
            </control>
          </mc:Choice>
        </mc:AlternateContent>
        <mc:AlternateContent xmlns:mc="http://schemas.openxmlformats.org/markup-compatibility/2006">
          <mc:Choice Requires="x14">
            <control shapeId="8218" r:id="rId14" name="TRS-Care">
              <controlPr defaultSize="0" autoFill="0" autoLine="0" autoPict="0">
                <anchor moveWithCells="1">
                  <from>
                    <xdr:col>2</xdr:col>
                    <xdr:colOff>106680</xdr:colOff>
                    <xdr:row>19</xdr:row>
                    <xdr:rowOff>38100</xdr:rowOff>
                  </from>
                  <to>
                    <xdr:col>2</xdr:col>
                    <xdr:colOff>3162300</xdr:colOff>
                    <xdr:row>19</xdr:row>
                    <xdr:rowOff>175260</xdr:rowOff>
                  </to>
                </anchor>
              </controlPr>
            </control>
          </mc:Choice>
        </mc:AlternateContent>
        <mc:AlternateContent xmlns:mc="http://schemas.openxmlformats.org/markup-compatibility/2006">
          <mc:Choice Requires="x14">
            <control shapeId="8219" r:id="rId15" name="TRS-Active Care">
              <controlPr defaultSize="0" autoFill="0" autoLine="0" autoPict="0">
                <anchor moveWithCells="1">
                  <from>
                    <xdr:col>2</xdr:col>
                    <xdr:colOff>106680</xdr:colOff>
                    <xdr:row>20</xdr:row>
                    <xdr:rowOff>38100</xdr:rowOff>
                  </from>
                  <to>
                    <xdr:col>2</xdr:col>
                    <xdr:colOff>3162300</xdr:colOff>
                    <xdr:row>20</xdr:row>
                    <xdr:rowOff>175260</xdr:rowOff>
                  </to>
                </anchor>
              </controlPr>
            </control>
          </mc:Choice>
        </mc:AlternateContent>
        <mc:AlternateContent xmlns:mc="http://schemas.openxmlformats.org/markup-compatibility/2006">
          <mc:Choice Requires="x14">
            <control shapeId="8220" r:id="rId16" name="Check Box 28">
              <controlPr defaultSize="0" autoFill="0" autoLine="0" autoPict="0">
                <anchor moveWithCells="1">
                  <from>
                    <xdr:col>2</xdr:col>
                    <xdr:colOff>106680</xdr:colOff>
                    <xdr:row>21</xdr:row>
                    <xdr:rowOff>38100</xdr:rowOff>
                  </from>
                  <to>
                    <xdr:col>2</xdr:col>
                    <xdr:colOff>3162300</xdr:colOff>
                    <xdr:row>21</xdr:row>
                    <xdr:rowOff>175260</xdr:rowOff>
                  </to>
                </anchor>
              </controlPr>
            </control>
          </mc:Choice>
        </mc:AlternateContent>
        <mc:AlternateContent xmlns:mc="http://schemas.openxmlformats.org/markup-compatibility/2006">
          <mc:Choice Requires="x14">
            <control shapeId="8221" r:id="rId17" name="A&amp;M Care">
              <controlPr defaultSize="0" autoFill="0" autoLine="0" autoPict="0">
                <anchor moveWithCells="1">
                  <from>
                    <xdr:col>2</xdr:col>
                    <xdr:colOff>106680</xdr:colOff>
                    <xdr:row>22</xdr:row>
                    <xdr:rowOff>38100</xdr:rowOff>
                  </from>
                  <to>
                    <xdr:col>2</xdr:col>
                    <xdr:colOff>3162300</xdr:colOff>
                    <xdr:row>22</xdr:row>
                    <xdr:rowOff>175260</xdr:rowOff>
                  </to>
                </anchor>
              </controlPr>
            </control>
          </mc:Choice>
        </mc:AlternateContent>
        <mc:AlternateContent xmlns:mc="http://schemas.openxmlformats.org/markup-compatibility/2006">
          <mc:Choice Requires="x14">
            <control shapeId="8222" r:id="rId18" name="one or more self-insured">
              <controlPr defaultSize="0" autoFill="0" autoLine="0" autoPict="0">
                <anchor moveWithCells="1">
                  <from>
                    <xdr:col>2</xdr:col>
                    <xdr:colOff>106680</xdr:colOff>
                    <xdr:row>23</xdr:row>
                    <xdr:rowOff>38100</xdr:rowOff>
                  </from>
                  <to>
                    <xdr:col>2</xdr:col>
                    <xdr:colOff>3162300</xdr:colOff>
                    <xdr:row>23</xdr:row>
                    <xdr:rowOff>175260</xdr:rowOff>
                  </to>
                </anchor>
              </controlPr>
            </control>
          </mc:Choice>
        </mc:AlternateContent>
        <mc:AlternateContent xmlns:mc="http://schemas.openxmlformats.org/markup-compatibility/2006">
          <mc:Choice Requires="x14">
            <control shapeId="8223" r:id="rId19" name="No">
              <controlPr defaultSize="0" autoFill="0" autoLine="0" autoPict="0">
                <anchor moveWithCells="1">
                  <from>
                    <xdr:col>2</xdr:col>
                    <xdr:colOff>106680</xdr:colOff>
                    <xdr:row>24</xdr:row>
                    <xdr:rowOff>38100</xdr:rowOff>
                  </from>
                  <to>
                    <xdr:col>2</xdr:col>
                    <xdr:colOff>3162300</xdr:colOff>
                    <xdr:row>24</xdr:row>
                    <xdr:rowOff>175260</xdr:rowOff>
                  </to>
                </anchor>
              </controlPr>
            </control>
          </mc:Choice>
        </mc:AlternateContent>
        <mc:AlternateContent xmlns:mc="http://schemas.openxmlformats.org/markup-compatibility/2006">
          <mc:Choice Requires="x14">
            <control shapeId="8225" r:id="rId20" name="Check Box 33">
              <controlPr defaultSize="0" autoFill="0" autoLine="0" autoPict="0">
                <anchor moveWithCells="1">
                  <from>
                    <xdr:col>2</xdr:col>
                    <xdr:colOff>1493520</xdr:colOff>
                    <xdr:row>25</xdr:row>
                    <xdr:rowOff>213360</xdr:rowOff>
                  </from>
                  <to>
                    <xdr:col>2</xdr:col>
                    <xdr:colOff>1859280</xdr:colOff>
                    <xdr:row>27</xdr:row>
                    <xdr:rowOff>45720</xdr:rowOff>
                  </to>
                </anchor>
              </controlPr>
            </control>
          </mc:Choice>
        </mc:AlternateContent>
        <mc:AlternateContent xmlns:mc="http://schemas.openxmlformats.org/markup-compatibility/2006">
          <mc:Choice Requires="x14">
            <control shapeId="8226" r:id="rId21" name="Check Box 34">
              <controlPr defaultSize="0" autoFill="0" autoLine="0" autoPict="0">
                <anchor moveWithCells="1">
                  <from>
                    <xdr:col>2</xdr:col>
                    <xdr:colOff>1028700</xdr:colOff>
                    <xdr:row>25</xdr:row>
                    <xdr:rowOff>213360</xdr:rowOff>
                  </from>
                  <to>
                    <xdr:col>2</xdr:col>
                    <xdr:colOff>1524000</xdr:colOff>
                    <xdr:row>27</xdr:row>
                    <xdr:rowOff>60960</xdr:rowOff>
                  </to>
                </anchor>
              </controlPr>
            </control>
          </mc:Choice>
        </mc:AlternateContent>
        <mc:AlternateContent xmlns:mc="http://schemas.openxmlformats.org/markup-compatibility/2006">
          <mc:Choice Requires="x14">
            <control shapeId="8228" r:id="rId22" name="Check Box 36">
              <controlPr defaultSize="0" autoFill="0" autoLine="0" autoPict="0">
                <anchor moveWithCells="1">
                  <from>
                    <xdr:col>2</xdr:col>
                    <xdr:colOff>1242060</xdr:colOff>
                    <xdr:row>29</xdr:row>
                    <xdr:rowOff>60960</xdr:rowOff>
                  </from>
                  <to>
                    <xdr:col>2</xdr:col>
                    <xdr:colOff>1737360</xdr:colOff>
                    <xdr:row>30</xdr:row>
                    <xdr:rowOff>121920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742"/>
  <sheetViews>
    <sheetView zoomScaleNormal="100" zoomScaleSheetLayoutView="100" workbookViewId="0">
      <pane ySplit="1" topLeftCell="A2" activePane="bottomLeft" state="frozen"/>
      <selection pane="bottomLeft" activeCell="A2" sqref="A2"/>
    </sheetView>
  </sheetViews>
  <sheetFormatPr defaultColWidth="8.88671875" defaultRowHeight="13.8" x14ac:dyDescent="0.3"/>
  <cols>
    <col min="1" max="1" width="9.33203125" style="2" bestFit="1" customWidth="1"/>
    <col min="2" max="2" width="49.33203125" style="4" bestFit="1" customWidth="1"/>
    <col min="3" max="3" width="79.5546875" style="4" bestFit="1" customWidth="1"/>
    <col min="4" max="4" width="9.44140625" style="2" customWidth="1"/>
    <col min="5" max="5" width="7.5546875" style="2" customWidth="1"/>
    <col min="6" max="6" width="4.88671875" style="2" customWidth="1"/>
    <col min="7" max="7" width="8.6640625" style="2" customWidth="1"/>
    <col min="8" max="14" width="7.6640625" style="2" customWidth="1"/>
    <col min="15" max="22" width="8.5546875" style="2" customWidth="1"/>
    <col min="23" max="16384" width="8.88671875" style="2"/>
  </cols>
  <sheetData>
    <row r="1" spans="1:22" s="1" customFormat="1" ht="56.4" x14ac:dyDescent="0.3">
      <c r="A1" s="6" t="s">
        <v>922</v>
      </c>
      <c r="B1" s="6" t="s">
        <v>920</v>
      </c>
      <c r="C1" s="21" t="s">
        <v>921</v>
      </c>
      <c r="D1" s="6" t="s">
        <v>110</v>
      </c>
      <c r="E1" s="6" t="s">
        <v>137</v>
      </c>
      <c r="F1" s="6" t="s">
        <v>148</v>
      </c>
      <c r="G1" s="6" t="s">
        <v>835</v>
      </c>
      <c r="H1" s="6" t="s">
        <v>13</v>
      </c>
      <c r="I1" s="6" t="s">
        <v>12</v>
      </c>
      <c r="J1" s="6" t="s">
        <v>11</v>
      </c>
      <c r="K1" s="6" t="s">
        <v>10</v>
      </c>
      <c r="L1" s="6" t="s">
        <v>9</v>
      </c>
      <c r="M1" s="6" t="s">
        <v>8</v>
      </c>
      <c r="N1" s="6" t="s">
        <v>7</v>
      </c>
      <c r="O1" s="6" t="s">
        <v>6</v>
      </c>
      <c r="P1" s="6" t="s">
        <v>5</v>
      </c>
      <c r="Q1" s="6" t="s">
        <v>4</v>
      </c>
      <c r="R1" s="6" t="s">
        <v>3</v>
      </c>
      <c r="S1" s="6" t="s">
        <v>112</v>
      </c>
      <c r="T1" s="6" t="s">
        <v>114</v>
      </c>
      <c r="U1" s="6" t="s">
        <v>113</v>
      </c>
      <c r="V1" s="6" t="s">
        <v>115</v>
      </c>
    </row>
    <row r="2" spans="1:22" s="1" customFormat="1" x14ac:dyDescent="0.3">
      <c r="A2" s="12" t="s">
        <v>1057</v>
      </c>
      <c r="B2" s="15" t="s">
        <v>976</v>
      </c>
      <c r="C2" s="13" t="s">
        <v>779</v>
      </c>
      <c r="D2" s="12" t="s">
        <v>759</v>
      </c>
      <c r="E2" s="25"/>
      <c r="F2" s="25"/>
      <c r="G2" s="32"/>
      <c r="H2" s="26"/>
      <c r="I2" s="29"/>
      <c r="J2" s="29"/>
      <c r="K2" s="29"/>
      <c r="L2" s="29"/>
      <c r="M2" s="29"/>
      <c r="N2" s="29"/>
      <c r="O2" s="29"/>
      <c r="P2" s="29"/>
      <c r="Q2" s="29"/>
      <c r="R2" s="29"/>
      <c r="S2" s="29"/>
      <c r="T2" s="29"/>
      <c r="U2" s="29"/>
      <c r="V2" s="29"/>
    </row>
    <row r="3" spans="1:22" s="1" customFormat="1" x14ac:dyDescent="0.3">
      <c r="A3" s="12" t="s">
        <v>1058</v>
      </c>
      <c r="B3" s="15" t="s">
        <v>976</v>
      </c>
      <c r="C3" s="13" t="s">
        <v>780</v>
      </c>
      <c r="D3" s="12" t="s">
        <v>759</v>
      </c>
      <c r="E3" s="25"/>
      <c r="F3" s="25"/>
      <c r="G3" s="32"/>
      <c r="H3" s="26"/>
      <c r="I3" s="29"/>
      <c r="J3" s="29"/>
      <c r="K3" s="29"/>
      <c r="L3" s="29"/>
      <c r="M3" s="29"/>
      <c r="N3" s="29"/>
      <c r="O3" s="29"/>
      <c r="P3" s="29"/>
      <c r="Q3" s="29"/>
      <c r="R3" s="29"/>
      <c r="S3" s="29"/>
      <c r="T3" s="29"/>
      <c r="U3" s="29"/>
      <c r="V3" s="29"/>
    </row>
    <row r="4" spans="1:22" s="1" customFormat="1" x14ac:dyDescent="0.3">
      <c r="A4" s="12" t="s">
        <v>1059</v>
      </c>
      <c r="B4" s="15" t="s">
        <v>976</v>
      </c>
      <c r="C4" s="13" t="s">
        <v>781</v>
      </c>
      <c r="D4" s="12" t="s">
        <v>759</v>
      </c>
      <c r="E4" s="25"/>
      <c r="F4" s="25"/>
      <c r="G4" s="32"/>
      <c r="H4" s="26"/>
      <c r="I4" s="29"/>
      <c r="J4" s="29"/>
      <c r="K4" s="29"/>
      <c r="L4" s="29"/>
      <c r="M4" s="29"/>
      <c r="N4" s="29"/>
      <c r="O4" s="29"/>
      <c r="P4" s="29"/>
      <c r="Q4" s="29"/>
      <c r="R4" s="29"/>
      <c r="S4" s="29"/>
      <c r="T4" s="29"/>
      <c r="U4" s="29"/>
      <c r="V4" s="29"/>
    </row>
    <row r="5" spans="1:22" s="1" customFormat="1" x14ac:dyDescent="0.3">
      <c r="A5" s="12" t="s">
        <v>1060</v>
      </c>
      <c r="B5" s="15" t="s">
        <v>976</v>
      </c>
      <c r="C5" s="13" t="s">
        <v>782</v>
      </c>
      <c r="D5" s="12" t="s">
        <v>759</v>
      </c>
      <c r="E5" s="25"/>
      <c r="F5" s="25"/>
      <c r="G5" s="32"/>
      <c r="H5" s="26"/>
      <c r="I5" s="29"/>
      <c r="J5" s="29"/>
      <c r="K5" s="29"/>
      <c r="L5" s="29"/>
      <c r="M5" s="29"/>
      <c r="N5" s="29"/>
      <c r="O5" s="29"/>
      <c r="P5" s="29"/>
      <c r="Q5" s="29"/>
      <c r="R5" s="29"/>
      <c r="S5" s="29"/>
      <c r="T5" s="29"/>
      <c r="U5" s="29"/>
      <c r="V5" s="29"/>
    </row>
    <row r="6" spans="1:22" x14ac:dyDescent="0.3">
      <c r="A6" s="12" t="s">
        <v>1061</v>
      </c>
      <c r="B6" s="15" t="s">
        <v>976</v>
      </c>
      <c r="C6" s="13" t="s">
        <v>778</v>
      </c>
      <c r="D6" s="12" t="s">
        <v>759</v>
      </c>
      <c r="E6" s="25"/>
      <c r="F6" s="25"/>
      <c r="G6" s="32"/>
      <c r="H6" s="26"/>
      <c r="I6" s="29"/>
      <c r="J6" s="29"/>
      <c r="K6" s="29"/>
      <c r="L6" s="29"/>
      <c r="M6" s="29"/>
      <c r="N6" s="29"/>
      <c r="O6" s="29"/>
      <c r="P6" s="29"/>
      <c r="Q6" s="29"/>
      <c r="R6" s="29"/>
      <c r="S6" s="29"/>
      <c r="T6" s="29"/>
      <c r="U6" s="29"/>
      <c r="V6" s="29"/>
    </row>
    <row r="7" spans="1:22" x14ac:dyDescent="0.3">
      <c r="A7" s="12" t="s">
        <v>1062</v>
      </c>
      <c r="B7" s="13" t="s">
        <v>854</v>
      </c>
      <c r="C7" s="13" t="s">
        <v>348</v>
      </c>
      <c r="D7" s="12" t="s">
        <v>124</v>
      </c>
      <c r="E7" s="25"/>
      <c r="F7" s="25"/>
      <c r="G7" s="32"/>
      <c r="H7" s="26"/>
      <c r="I7" s="29"/>
      <c r="J7" s="29"/>
      <c r="K7" s="29"/>
      <c r="L7" s="29"/>
      <c r="M7" s="29"/>
      <c r="N7" s="29"/>
      <c r="O7" s="29"/>
      <c r="P7" s="29"/>
      <c r="Q7" s="29"/>
      <c r="R7" s="29"/>
      <c r="S7" s="29"/>
      <c r="T7" s="29"/>
      <c r="U7" s="29"/>
      <c r="V7" s="29"/>
    </row>
    <row r="8" spans="1:22" x14ac:dyDescent="0.3">
      <c r="A8" s="12" t="s">
        <v>1063</v>
      </c>
      <c r="B8" s="13" t="s">
        <v>855</v>
      </c>
      <c r="C8" s="13" t="s">
        <v>356</v>
      </c>
      <c r="D8" s="12" t="s">
        <v>124</v>
      </c>
      <c r="E8" s="25"/>
      <c r="F8" s="25"/>
      <c r="G8" s="32"/>
      <c r="H8" s="26"/>
      <c r="I8" s="29"/>
      <c r="J8" s="29"/>
      <c r="K8" s="29"/>
      <c r="L8" s="29"/>
      <c r="M8" s="29"/>
      <c r="N8" s="29"/>
      <c r="O8" s="29"/>
      <c r="P8" s="29"/>
      <c r="Q8" s="29"/>
      <c r="R8" s="29"/>
      <c r="S8" s="29"/>
      <c r="T8" s="29"/>
      <c r="U8" s="29"/>
      <c r="V8" s="29"/>
    </row>
    <row r="9" spans="1:22" x14ac:dyDescent="0.3">
      <c r="A9" s="12" t="s">
        <v>1064</v>
      </c>
      <c r="B9" s="13" t="s">
        <v>853</v>
      </c>
      <c r="C9" s="13" t="s">
        <v>342</v>
      </c>
      <c r="D9" s="12" t="s">
        <v>124</v>
      </c>
      <c r="E9" s="25"/>
      <c r="F9" s="25"/>
      <c r="G9" s="32"/>
      <c r="H9" s="26"/>
      <c r="I9" s="29"/>
      <c r="J9" s="29"/>
      <c r="K9" s="29"/>
      <c r="L9" s="29"/>
      <c r="M9" s="29"/>
      <c r="N9" s="29"/>
      <c r="O9" s="29"/>
      <c r="P9" s="29"/>
      <c r="Q9" s="29"/>
      <c r="R9" s="29"/>
      <c r="S9" s="29"/>
      <c r="T9" s="29"/>
      <c r="U9" s="29"/>
      <c r="V9" s="29"/>
    </row>
    <row r="10" spans="1:22" x14ac:dyDescent="0.3">
      <c r="A10" s="12" t="s">
        <v>1065</v>
      </c>
      <c r="B10" s="13" t="s">
        <v>1787</v>
      </c>
      <c r="C10" s="13" t="s">
        <v>1788</v>
      </c>
      <c r="D10" s="12" t="s">
        <v>124</v>
      </c>
      <c r="E10" s="25"/>
      <c r="F10" s="25"/>
      <c r="G10" s="32"/>
      <c r="H10" s="26"/>
      <c r="I10" s="29"/>
      <c r="J10" s="29"/>
      <c r="K10" s="29"/>
      <c r="L10" s="29"/>
      <c r="M10" s="29"/>
      <c r="N10" s="29"/>
      <c r="O10" s="29"/>
      <c r="P10" s="29"/>
      <c r="Q10" s="29"/>
      <c r="R10" s="29"/>
      <c r="S10" s="29"/>
      <c r="T10" s="29"/>
      <c r="U10" s="29"/>
      <c r="V10" s="29"/>
    </row>
    <row r="11" spans="1:22" x14ac:dyDescent="0.3">
      <c r="A11" s="12" t="s">
        <v>1066</v>
      </c>
      <c r="B11" s="13" t="s">
        <v>1789</v>
      </c>
      <c r="C11" s="13" t="s">
        <v>1790</v>
      </c>
      <c r="D11" s="12" t="s">
        <v>124</v>
      </c>
      <c r="E11" s="25"/>
      <c r="F11" s="25"/>
      <c r="G11" s="32"/>
      <c r="H11" s="26"/>
      <c r="I11" s="29"/>
      <c r="J11" s="29"/>
      <c r="K11" s="29"/>
      <c r="L11" s="29"/>
      <c r="M11" s="29"/>
      <c r="N11" s="29"/>
      <c r="O11" s="29"/>
      <c r="P11" s="29"/>
      <c r="Q11" s="29"/>
      <c r="R11" s="29"/>
      <c r="S11" s="29"/>
      <c r="T11" s="29"/>
      <c r="U11" s="29"/>
      <c r="V11" s="29"/>
    </row>
    <row r="12" spans="1:22" x14ac:dyDescent="0.3">
      <c r="A12" s="12" t="s">
        <v>1067</v>
      </c>
      <c r="B12" s="13" t="s">
        <v>1791</v>
      </c>
      <c r="C12" s="13" t="s">
        <v>1792</v>
      </c>
      <c r="D12" s="12" t="s">
        <v>124</v>
      </c>
      <c r="E12" s="25"/>
      <c r="F12" s="25"/>
      <c r="G12" s="32"/>
      <c r="H12" s="26"/>
      <c r="I12" s="29"/>
      <c r="J12" s="29"/>
      <c r="K12" s="29"/>
      <c r="L12" s="29"/>
      <c r="M12" s="29"/>
      <c r="N12" s="29"/>
      <c r="O12" s="29"/>
      <c r="P12" s="29"/>
      <c r="Q12" s="29"/>
      <c r="R12" s="29"/>
      <c r="S12" s="29"/>
      <c r="T12" s="29"/>
      <c r="U12" s="29"/>
      <c r="V12" s="29"/>
    </row>
    <row r="13" spans="1:22" x14ac:dyDescent="0.3">
      <c r="A13" s="12" t="s">
        <v>1068</v>
      </c>
      <c r="B13" s="13" t="s">
        <v>857</v>
      </c>
      <c r="C13" s="13" t="s">
        <v>372</v>
      </c>
      <c r="D13" s="12" t="s">
        <v>124</v>
      </c>
      <c r="E13" s="25"/>
      <c r="F13" s="25"/>
      <c r="G13" s="32"/>
      <c r="H13" s="26"/>
      <c r="I13" s="29"/>
      <c r="J13" s="29"/>
      <c r="K13" s="29"/>
      <c r="L13" s="29"/>
      <c r="M13" s="29"/>
      <c r="N13" s="29"/>
      <c r="O13" s="29"/>
      <c r="P13" s="29"/>
      <c r="Q13" s="29"/>
      <c r="R13" s="29"/>
      <c r="S13" s="29"/>
      <c r="T13" s="29"/>
      <c r="U13" s="29"/>
      <c r="V13" s="29"/>
    </row>
    <row r="14" spans="1:22" x14ac:dyDescent="0.3">
      <c r="A14" s="12" t="s">
        <v>1069</v>
      </c>
      <c r="B14" s="13" t="s">
        <v>858</v>
      </c>
      <c r="C14" s="13" t="s">
        <v>380</v>
      </c>
      <c r="D14" s="12" t="s">
        <v>124</v>
      </c>
      <c r="E14" s="25"/>
      <c r="F14" s="25"/>
      <c r="G14" s="32"/>
      <c r="H14" s="26"/>
      <c r="I14" s="29"/>
      <c r="J14" s="29"/>
      <c r="K14" s="29"/>
      <c r="L14" s="29"/>
      <c r="M14" s="29"/>
      <c r="N14" s="29"/>
      <c r="O14" s="29"/>
      <c r="P14" s="29"/>
      <c r="Q14" s="29"/>
      <c r="R14" s="29"/>
      <c r="S14" s="29"/>
      <c r="T14" s="29"/>
      <c r="U14" s="29"/>
      <c r="V14" s="29"/>
    </row>
    <row r="15" spans="1:22" x14ac:dyDescent="0.3">
      <c r="A15" s="12" t="s">
        <v>1070</v>
      </c>
      <c r="B15" s="13" t="s">
        <v>856</v>
      </c>
      <c r="C15" s="13" t="s">
        <v>364</v>
      </c>
      <c r="D15" s="12" t="s">
        <v>124</v>
      </c>
      <c r="E15" s="25"/>
      <c r="F15" s="25"/>
      <c r="G15" s="32"/>
      <c r="H15" s="26"/>
      <c r="I15" s="29"/>
      <c r="J15" s="29"/>
      <c r="K15" s="29"/>
      <c r="L15" s="29"/>
      <c r="M15" s="29"/>
      <c r="N15" s="29"/>
      <c r="O15" s="29"/>
      <c r="P15" s="29"/>
      <c r="Q15" s="29"/>
      <c r="R15" s="29"/>
      <c r="S15" s="29"/>
      <c r="T15" s="29"/>
      <c r="U15" s="29"/>
      <c r="V15" s="29"/>
    </row>
    <row r="16" spans="1:22" s="1" customFormat="1" x14ac:dyDescent="0.3">
      <c r="A16" s="12" t="s">
        <v>1071</v>
      </c>
      <c r="B16" s="13" t="s">
        <v>868</v>
      </c>
      <c r="C16" s="13" t="s">
        <v>460</v>
      </c>
      <c r="D16" s="12" t="s">
        <v>124</v>
      </c>
      <c r="E16" s="25"/>
      <c r="F16" s="25"/>
      <c r="G16" s="32"/>
      <c r="H16" s="26"/>
      <c r="I16" s="29"/>
      <c r="J16" s="29"/>
      <c r="K16" s="29"/>
      <c r="L16" s="29"/>
      <c r="M16" s="29"/>
      <c r="N16" s="29"/>
      <c r="O16" s="29"/>
      <c r="P16" s="29"/>
      <c r="Q16" s="29"/>
      <c r="R16" s="29"/>
      <c r="S16" s="29"/>
      <c r="T16" s="29"/>
      <c r="U16" s="29"/>
      <c r="V16" s="29"/>
    </row>
    <row r="17" spans="1:22" s="1" customFormat="1" x14ac:dyDescent="0.3">
      <c r="A17" s="12" t="s">
        <v>1072</v>
      </c>
      <c r="B17" s="13" t="s">
        <v>1793</v>
      </c>
      <c r="C17" s="13" t="s">
        <v>1794</v>
      </c>
      <c r="D17" s="12" t="s">
        <v>124</v>
      </c>
      <c r="E17" s="25"/>
      <c r="F17" s="25"/>
      <c r="G17" s="32"/>
      <c r="H17" s="26"/>
      <c r="I17" s="29"/>
      <c r="J17" s="29"/>
      <c r="K17" s="29"/>
      <c r="L17" s="29"/>
      <c r="M17" s="29"/>
      <c r="N17" s="29"/>
      <c r="O17" s="29"/>
      <c r="P17" s="29"/>
      <c r="Q17" s="29"/>
      <c r="R17" s="29"/>
      <c r="S17" s="29"/>
      <c r="T17" s="29"/>
      <c r="U17" s="29"/>
      <c r="V17" s="29"/>
    </row>
    <row r="18" spans="1:22" s="1" customFormat="1" x14ac:dyDescent="0.3">
      <c r="A18" s="12" t="s">
        <v>1073</v>
      </c>
      <c r="B18" s="13" t="s">
        <v>867</v>
      </c>
      <c r="C18" s="13" t="s">
        <v>452</v>
      </c>
      <c r="D18" s="12" t="s">
        <v>124</v>
      </c>
      <c r="E18" s="25"/>
      <c r="F18" s="25"/>
      <c r="G18" s="32"/>
      <c r="H18" s="26"/>
      <c r="I18" s="29"/>
      <c r="J18" s="29"/>
      <c r="K18" s="29"/>
      <c r="L18" s="29"/>
      <c r="M18" s="29"/>
      <c r="N18" s="29"/>
      <c r="O18" s="29"/>
      <c r="P18" s="29"/>
      <c r="Q18" s="29"/>
      <c r="R18" s="29"/>
      <c r="S18" s="29"/>
      <c r="T18" s="29"/>
      <c r="U18" s="29"/>
      <c r="V18" s="29"/>
    </row>
    <row r="19" spans="1:22" x14ac:dyDescent="0.3">
      <c r="A19" s="12" t="s">
        <v>1074</v>
      </c>
      <c r="B19" s="13" t="s">
        <v>862</v>
      </c>
      <c r="C19" s="13" t="s">
        <v>412</v>
      </c>
      <c r="D19" s="12" t="s">
        <v>124</v>
      </c>
      <c r="E19" s="25"/>
      <c r="F19" s="25"/>
      <c r="G19" s="32"/>
      <c r="H19" s="26"/>
      <c r="I19" s="29"/>
      <c r="J19" s="29"/>
      <c r="K19" s="29"/>
      <c r="L19" s="29"/>
      <c r="M19" s="29"/>
      <c r="N19" s="29"/>
      <c r="O19" s="29"/>
      <c r="P19" s="29"/>
      <c r="Q19" s="29"/>
      <c r="R19" s="29"/>
      <c r="S19" s="29"/>
      <c r="T19" s="29"/>
      <c r="U19" s="29"/>
      <c r="V19" s="29"/>
    </row>
    <row r="20" spans="1:22" x14ac:dyDescent="0.3">
      <c r="A20" s="12" t="s">
        <v>1075</v>
      </c>
      <c r="B20" s="13" t="s">
        <v>863</v>
      </c>
      <c r="C20" s="13" t="s">
        <v>420</v>
      </c>
      <c r="D20" s="12" t="s">
        <v>124</v>
      </c>
      <c r="E20" s="25"/>
      <c r="F20" s="25"/>
      <c r="G20" s="32"/>
      <c r="H20" s="26"/>
      <c r="I20" s="29"/>
      <c r="J20" s="29"/>
      <c r="K20" s="29"/>
      <c r="L20" s="29"/>
      <c r="M20" s="29"/>
      <c r="N20" s="29"/>
      <c r="O20" s="29"/>
      <c r="P20" s="29"/>
      <c r="Q20" s="29"/>
      <c r="R20" s="29"/>
      <c r="S20" s="29"/>
      <c r="T20" s="29"/>
      <c r="U20" s="29"/>
      <c r="V20" s="29"/>
    </row>
    <row r="21" spans="1:22" x14ac:dyDescent="0.3">
      <c r="A21" s="12" t="s">
        <v>1076</v>
      </c>
      <c r="B21" s="13" t="s">
        <v>861</v>
      </c>
      <c r="C21" s="13" t="s">
        <v>404</v>
      </c>
      <c r="D21" s="12" t="s">
        <v>124</v>
      </c>
      <c r="E21" s="25"/>
      <c r="F21" s="25"/>
      <c r="G21" s="32"/>
      <c r="H21" s="26"/>
      <c r="I21" s="29"/>
      <c r="J21" s="29"/>
      <c r="K21" s="29"/>
      <c r="L21" s="29"/>
      <c r="M21" s="29"/>
      <c r="N21" s="29"/>
      <c r="O21" s="29"/>
      <c r="P21" s="29"/>
      <c r="Q21" s="29"/>
      <c r="R21" s="29"/>
      <c r="S21" s="29"/>
      <c r="T21" s="29"/>
      <c r="U21" s="29"/>
      <c r="V21" s="29"/>
    </row>
    <row r="22" spans="1:22" x14ac:dyDescent="0.3">
      <c r="A22" s="12" t="s">
        <v>1077</v>
      </c>
      <c r="B22" s="13" t="s">
        <v>870</v>
      </c>
      <c r="C22" s="13" t="s">
        <v>476</v>
      </c>
      <c r="D22" s="12" t="s">
        <v>124</v>
      </c>
      <c r="E22" s="25"/>
      <c r="F22" s="25"/>
      <c r="G22" s="32"/>
      <c r="H22" s="26"/>
      <c r="I22" s="29"/>
      <c r="J22" s="29"/>
      <c r="K22" s="29"/>
      <c r="L22" s="29"/>
      <c r="M22" s="29"/>
      <c r="N22" s="29"/>
      <c r="O22" s="29"/>
      <c r="P22" s="29"/>
      <c r="Q22" s="29"/>
      <c r="R22" s="29"/>
      <c r="S22" s="29"/>
      <c r="T22" s="29"/>
      <c r="U22" s="29"/>
      <c r="V22" s="29"/>
    </row>
    <row r="23" spans="1:22" x14ac:dyDescent="0.3">
      <c r="A23" s="12" t="s">
        <v>1078</v>
      </c>
      <c r="B23" s="13" t="s">
        <v>871</v>
      </c>
      <c r="C23" s="13" t="s">
        <v>484</v>
      </c>
      <c r="D23" s="12" t="s">
        <v>124</v>
      </c>
      <c r="E23" s="25"/>
      <c r="F23" s="25"/>
      <c r="G23" s="32"/>
      <c r="H23" s="26"/>
      <c r="I23" s="29"/>
      <c r="J23" s="29"/>
      <c r="K23" s="29"/>
      <c r="L23" s="29"/>
      <c r="M23" s="29"/>
      <c r="N23" s="29"/>
      <c r="O23" s="29"/>
      <c r="P23" s="29"/>
      <c r="Q23" s="29"/>
      <c r="R23" s="29"/>
      <c r="S23" s="29"/>
      <c r="T23" s="29"/>
      <c r="U23" s="29"/>
      <c r="V23" s="29"/>
    </row>
    <row r="24" spans="1:22" x14ac:dyDescent="0.3">
      <c r="A24" s="12" t="s">
        <v>1079</v>
      </c>
      <c r="B24" s="13" t="s">
        <v>869</v>
      </c>
      <c r="C24" s="13" t="s">
        <v>468</v>
      </c>
      <c r="D24" s="12" t="s">
        <v>124</v>
      </c>
      <c r="E24" s="25"/>
      <c r="F24" s="25"/>
      <c r="G24" s="32"/>
      <c r="H24" s="26"/>
      <c r="I24" s="29"/>
      <c r="J24" s="29"/>
      <c r="K24" s="29"/>
      <c r="L24" s="29"/>
      <c r="M24" s="29"/>
      <c r="N24" s="29"/>
      <c r="O24" s="29"/>
      <c r="P24" s="29"/>
      <c r="Q24" s="29"/>
      <c r="R24" s="29"/>
      <c r="S24" s="29"/>
      <c r="T24" s="29"/>
      <c r="U24" s="29"/>
      <c r="V24" s="29"/>
    </row>
    <row r="25" spans="1:22" x14ac:dyDescent="0.3">
      <c r="A25" s="12" t="s">
        <v>1080</v>
      </c>
      <c r="B25" s="13" t="s">
        <v>865</v>
      </c>
      <c r="C25" s="13" t="s">
        <v>436</v>
      </c>
      <c r="D25" s="12" t="s">
        <v>124</v>
      </c>
      <c r="E25" s="25"/>
      <c r="F25" s="25"/>
      <c r="G25" s="32"/>
      <c r="H25" s="26"/>
      <c r="I25" s="29"/>
      <c r="J25" s="29"/>
      <c r="K25" s="29"/>
      <c r="L25" s="29"/>
      <c r="M25" s="29"/>
      <c r="N25" s="29"/>
      <c r="O25" s="29"/>
      <c r="P25" s="29"/>
      <c r="Q25" s="29"/>
      <c r="R25" s="29"/>
      <c r="S25" s="29"/>
      <c r="T25" s="29"/>
      <c r="U25" s="29"/>
      <c r="V25" s="29"/>
    </row>
    <row r="26" spans="1:22" x14ac:dyDescent="0.3">
      <c r="A26" s="12" t="s">
        <v>1081</v>
      </c>
      <c r="B26" s="13" t="s">
        <v>866</v>
      </c>
      <c r="C26" s="13" t="s">
        <v>444</v>
      </c>
      <c r="D26" s="12" t="s">
        <v>124</v>
      </c>
      <c r="E26" s="25"/>
      <c r="F26" s="25"/>
      <c r="G26" s="32"/>
      <c r="H26" s="26"/>
      <c r="I26" s="29"/>
      <c r="J26" s="29"/>
      <c r="K26" s="29"/>
      <c r="L26" s="29"/>
      <c r="M26" s="29"/>
      <c r="N26" s="29"/>
      <c r="O26" s="29"/>
      <c r="P26" s="29"/>
      <c r="Q26" s="29"/>
      <c r="R26" s="29"/>
      <c r="S26" s="29"/>
      <c r="T26" s="29"/>
      <c r="U26" s="29"/>
      <c r="V26" s="29"/>
    </row>
    <row r="27" spans="1:22" x14ac:dyDescent="0.3">
      <c r="A27" s="12" t="s">
        <v>1082</v>
      </c>
      <c r="B27" s="13" t="s">
        <v>864</v>
      </c>
      <c r="C27" s="13" t="s">
        <v>428</v>
      </c>
      <c r="D27" s="12" t="s">
        <v>124</v>
      </c>
      <c r="E27" s="25"/>
      <c r="F27" s="25"/>
      <c r="G27" s="32"/>
      <c r="H27" s="26"/>
      <c r="I27" s="29"/>
      <c r="J27" s="29"/>
      <c r="K27" s="29"/>
      <c r="L27" s="29"/>
      <c r="M27" s="29"/>
      <c r="N27" s="29"/>
      <c r="O27" s="29"/>
      <c r="P27" s="29"/>
      <c r="Q27" s="29"/>
      <c r="R27" s="29"/>
      <c r="S27" s="29"/>
      <c r="T27" s="29"/>
      <c r="U27" s="29"/>
      <c r="V27" s="29"/>
    </row>
    <row r="28" spans="1:22" x14ac:dyDescent="0.3">
      <c r="A28" s="12" t="s">
        <v>1083</v>
      </c>
      <c r="B28" s="13" t="s">
        <v>1795</v>
      </c>
      <c r="C28" s="13" t="s">
        <v>1796</v>
      </c>
      <c r="D28" s="12" t="s">
        <v>124</v>
      </c>
      <c r="E28" s="25"/>
      <c r="F28" s="25"/>
      <c r="G28" s="32"/>
      <c r="H28" s="26"/>
      <c r="I28" s="29"/>
      <c r="J28" s="29"/>
      <c r="K28" s="29"/>
      <c r="L28" s="29"/>
      <c r="M28" s="29"/>
      <c r="N28" s="29"/>
      <c r="O28" s="29"/>
      <c r="P28" s="29"/>
      <c r="Q28" s="29"/>
      <c r="R28" s="29"/>
      <c r="S28" s="29"/>
      <c r="T28" s="29"/>
      <c r="U28" s="29"/>
      <c r="V28" s="29"/>
    </row>
    <row r="29" spans="1:22" x14ac:dyDescent="0.3">
      <c r="A29" s="12" t="s">
        <v>1084</v>
      </c>
      <c r="B29" s="13" t="s">
        <v>860</v>
      </c>
      <c r="C29" s="13" t="s">
        <v>396</v>
      </c>
      <c r="D29" s="12" t="s">
        <v>124</v>
      </c>
      <c r="E29" s="25"/>
      <c r="F29" s="25"/>
      <c r="G29" s="32"/>
      <c r="H29" s="26"/>
      <c r="I29" s="29"/>
      <c r="J29" s="29"/>
      <c r="K29" s="29"/>
      <c r="L29" s="29"/>
      <c r="M29" s="29"/>
      <c r="N29" s="29"/>
      <c r="O29" s="29"/>
      <c r="P29" s="29"/>
      <c r="Q29" s="29"/>
      <c r="R29" s="29"/>
      <c r="S29" s="29"/>
      <c r="T29" s="29"/>
      <c r="U29" s="29"/>
      <c r="V29" s="29"/>
    </row>
    <row r="30" spans="1:22" x14ac:dyDescent="0.3">
      <c r="A30" s="12" t="s">
        <v>1085</v>
      </c>
      <c r="B30" s="13" t="s">
        <v>859</v>
      </c>
      <c r="C30" s="13" t="s">
        <v>388</v>
      </c>
      <c r="D30" s="12" t="s">
        <v>124</v>
      </c>
      <c r="E30" s="25"/>
      <c r="F30" s="25"/>
      <c r="G30" s="32"/>
      <c r="H30" s="26"/>
      <c r="I30" s="29"/>
      <c r="J30" s="29"/>
      <c r="K30" s="29"/>
      <c r="L30" s="29"/>
      <c r="M30" s="29"/>
      <c r="N30" s="29"/>
      <c r="O30" s="29"/>
      <c r="P30" s="29"/>
      <c r="Q30" s="29"/>
      <c r="R30" s="29"/>
      <c r="S30" s="29"/>
      <c r="T30" s="29"/>
      <c r="U30" s="29"/>
      <c r="V30" s="29"/>
    </row>
    <row r="31" spans="1:22" x14ac:dyDescent="0.3">
      <c r="A31" s="12" t="s">
        <v>1086</v>
      </c>
      <c r="B31" s="13" t="s">
        <v>1797</v>
      </c>
      <c r="C31" s="13" t="s">
        <v>1798</v>
      </c>
      <c r="D31" s="12" t="s">
        <v>124</v>
      </c>
      <c r="E31" s="25"/>
      <c r="F31" s="25"/>
      <c r="G31" s="32"/>
      <c r="H31" s="26"/>
      <c r="I31" s="29"/>
      <c r="J31" s="29"/>
      <c r="K31" s="29"/>
      <c r="L31" s="29"/>
      <c r="M31" s="29"/>
      <c r="N31" s="29"/>
      <c r="O31" s="29"/>
      <c r="P31" s="29"/>
      <c r="Q31" s="29"/>
      <c r="R31" s="29"/>
      <c r="S31" s="29"/>
      <c r="T31" s="29"/>
      <c r="U31" s="29"/>
      <c r="V31" s="29"/>
    </row>
    <row r="32" spans="1:22" x14ac:dyDescent="0.3">
      <c r="A32" s="12" t="s">
        <v>1087</v>
      </c>
      <c r="B32" s="13" t="s">
        <v>1799</v>
      </c>
      <c r="C32" s="13" t="s">
        <v>1800</v>
      </c>
      <c r="D32" s="12" t="s">
        <v>124</v>
      </c>
      <c r="E32" s="25"/>
      <c r="F32" s="25"/>
      <c r="G32" s="32"/>
      <c r="H32" s="26"/>
      <c r="I32" s="29"/>
      <c r="J32" s="29"/>
      <c r="K32" s="29"/>
      <c r="L32" s="29"/>
      <c r="M32" s="29"/>
      <c r="N32" s="29"/>
      <c r="O32" s="29"/>
      <c r="P32" s="29"/>
      <c r="Q32" s="29"/>
      <c r="R32" s="29"/>
      <c r="S32" s="29"/>
      <c r="T32" s="29"/>
      <c r="U32" s="29"/>
      <c r="V32" s="29"/>
    </row>
    <row r="33" spans="1:22" x14ac:dyDescent="0.3">
      <c r="A33" s="12" t="s">
        <v>1088</v>
      </c>
      <c r="B33" s="13" t="s">
        <v>898</v>
      </c>
      <c r="C33" s="13" t="s">
        <v>700</v>
      </c>
      <c r="D33" s="12" t="s">
        <v>124</v>
      </c>
      <c r="E33" s="25"/>
      <c r="F33" s="25"/>
      <c r="G33" s="32"/>
      <c r="H33" s="26"/>
      <c r="I33" s="29"/>
      <c r="J33" s="29"/>
      <c r="K33" s="29"/>
      <c r="L33" s="29"/>
      <c r="M33" s="29"/>
      <c r="N33" s="29"/>
      <c r="O33" s="29"/>
      <c r="P33" s="29"/>
      <c r="Q33" s="29"/>
      <c r="R33" s="29"/>
      <c r="S33" s="29"/>
      <c r="T33" s="29"/>
      <c r="U33" s="29"/>
      <c r="V33" s="29"/>
    </row>
    <row r="34" spans="1:22" x14ac:dyDescent="0.3">
      <c r="A34" s="12" t="s">
        <v>1089</v>
      </c>
      <c r="B34" s="13" t="s">
        <v>899</v>
      </c>
      <c r="C34" s="13" t="s">
        <v>708</v>
      </c>
      <c r="D34" s="12" t="s">
        <v>124</v>
      </c>
      <c r="E34" s="25"/>
      <c r="F34" s="25"/>
      <c r="G34" s="32"/>
      <c r="H34" s="26"/>
      <c r="I34" s="29"/>
      <c r="J34" s="29"/>
      <c r="K34" s="29"/>
      <c r="L34" s="29"/>
      <c r="M34" s="29"/>
      <c r="N34" s="29"/>
      <c r="O34" s="29"/>
      <c r="P34" s="29"/>
      <c r="Q34" s="29"/>
      <c r="R34" s="29"/>
      <c r="S34" s="29"/>
      <c r="T34" s="29"/>
      <c r="U34" s="29"/>
      <c r="V34" s="29"/>
    </row>
    <row r="35" spans="1:22" x14ac:dyDescent="0.3">
      <c r="A35" s="12" t="s">
        <v>1090</v>
      </c>
      <c r="B35" s="13" t="s">
        <v>897</v>
      </c>
      <c r="C35" s="13" t="s">
        <v>692</v>
      </c>
      <c r="D35" s="12" t="s">
        <v>124</v>
      </c>
      <c r="E35" s="25"/>
      <c r="F35" s="25"/>
      <c r="G35" s="32"/>
      <c r="H35" s="26"/>
      <c r="I35" s="29"/>
      <c r="J35" s="29"/>
      <c r="K35" s="29"/>
      <c r="L35" s="29"/>
      <c r="M35" s="29"/>
      <c r="N35" s="29"/>
      <c r="O35" s="29"/>
      <c r="P35" s="29"/>
      <c r="Q35" s="29"/>
      <c r="R35" s="29"/>
      <c r="S35" s="29"/>
      <c r="T35" s="29"/>
      <c r="U35" s="29"/>
      <c r="V35" s="29"/>
    </row>
    <row r="36" spans="1:22" x14ac:dyDescent="0.3">
      <c r="A36" s="12" t="s">
        <v>1091</v>
      </c>
      <c r="B36" s="13" t="s">
        <v>901</v>
      </c>
      <c r="C36" s="13" t="s">
        <v>724</v>
      </c>
      <c r="D36" s="12" t="s">
        <v>124</v>
      </c>
      <c r="E36" s="25"/>
      <c r="F36" s="25"/>
      <c r="G36" s="32"/>
      <c r="H36" s="26"/>
      <c r="I36" s="29"/>
      <c r="J36" s="29"/>
      <c r="K36" s="29"/>
      <c r="L36" s="29"/>
      <c r="M36" s="29"/>
      <c r="N36" s="29"/>
      <c r="O36" s="29"/>
      <c r="P36" s="29"/>
      <c r="Q36" s="29"/>
      <c r="R36" s="29"/>
      <c r="S36" s="29"/>
      <c r="T36" s="29"/>
      <c r="U36" s="29"/>
      <c r="V36" s="29"/>
    </row>
    <row r="37" spans="1:22" x14ac:dyDescent="0.3">
      <c r="A37" s="12" t="s">
        <v>1092</v>
      </c>
      <c r="B37" s="13" t="s">
        <v>873</v>
      </c>
      <c r="C37" s="13" t="s">
        <v>500</v>
      </c>
      <c r="D37" s="12" t="s">
        <v>124</v>
      </c>
      <c r="E37" s="25"/>
      <c r="F37" s="25"/>
      <c r="G37" s="32"/>
      <c r="H37" s="26"/>
      <c r="I37" s="29"/>
      <c r="J37" s="29"/>
      <c r="K37" s="29"/>
      <c r="L37" s="29"/>
      <c r="M37" s="29"/>
      <c r="N37" s="29"/>
      <c r="O37" s="29"/>
      <c r="P37" s="29"/>
      <c r="Q37" s="29"/>
      <c r="R37" s="29"/>
      <c r="S37" s="29"/>
      <c r="T37" s="29"/>
      <c r="U37" s="29"/>
      <c r="V37" s="29"/>
    </row>
    <row r="38" spans="1:22" x14ac:dyDescent="0.3">
      <c r="A38" s="12" t="s">
        <v>1093</v>
      </c>
      <c r="B38" s="13" t="s">
        <v>874</v>
      </c>
      <c r="C38" s="13" t="s">
        <v>508</v>
      </c>
      <c r="D38" s="12" t="s">
        <v>124</v>
      </c>
      <c r="E38" s="25"/>
      <c r="F38" s="25"/>
      <c r="G38" s="32"/>
      <c r="H38" s="26"/>
      <c r="I38" s="29"/>
      <c r="J38" s="29"/>
      <c r="K38" s="29"/>
      <c r="L38" s="29"/>
      <c r="M38" s="29"/>
      <c r="N38" s="29"/>
      <c r="O38" s="29"/>
      <c r="P38" s="29"/>
      <c r="Q38" s="29"/>
      <c r="R38" s="29"/>
      <c r="S38" s="29"/>
      <c r="T38" s="29"/>
      <c r="U38" s="29"/>
      <c r="V38" s="29"/>
    </row>
    <row r="39" spans="1:22" x14ac:dyDescent="0.3">
      <c r="A39" s="12" t="s">
        <v>1094</v>
      </c>
      <c r="B39" s="13" t="s">
        <v>872</v>
      </c>
      <c r="C39" s="13" t="s">
        <v>492</v>
      </c>
      <c r="D39" s="12" t="s">
        <v>124</v>
      </c>
      <c r="E39" s="25"/>
      <c r="F39" s="25"/>
      <c r="G39" s="32"/>
      <c r="H39" s="26"/>
      <c r="I39" s="29"/>
      <c r="J39" s="29"/>
      <c r="K39" s="29"/>
      <c r="L39" s="29"/>
      <c r="M39" s="29"/>
      <c r="N39" s="29"/>
      <c r="O39" s="29"/>
      <c r="P39" s="29"/>
      <c r="Q39" s="29"/>
      <c r="R39" s="29"/>
      <c r="S39" s="29"/>
      <c r="T39" s="29"/>
      <c r="U39" s="29"/>
      <c r="V39" s="29"/>
    </row>
    <row r="40" spans="1:22" x14ac:dyDescent="0.3">
      <c r="A40" s="12" t="s">
        <v>1095</v>
      </c>
      <c r="B40" s="13" t="s">
        <v>888</v>
      </c>
      <c r="C40" s="13" t="s">
        <v>620</v>
      </c>
      <c r="D40" s="12" t="s">
        <v>124</v>
      </c>
      <c r="E40" s="25"/>
      <c r="F40" s="25"/>
      <c r="G40" s="32"/>
      <c r="H40" s="26"/>
      <c r="I40" s="29"/>
      <c r="J40" s="29"/>
      <c r="K40" s="29"/>
      <c r="L40" s="29"/>
      <c r="M40" s="29"/>
      <c r="N40" s="29"/>
      <c r="O40" s="29"/>
      <c r="P40" s="29"/>
      <c r="Q40" s="29"/>
      <c r="R40" s="29"/>
      <c r="S40" s="29"/>
      <c r="T40" s="29"/>
      <c r="U40" s="29"/>
      <c r="V40" s="29"/>
    </row>
    <row r="41" spans="1:22" x14ac:dyDescent="0.3">
      <c r="A41" s="12" t="s">
        <v>1096</v>
      </c>
      <c r="B41" s="13" t="s">
        <v>889</v>
      </c>
      <c r="C41" s="13" t="s">
        <v>628</v>
      </c>
      <c r="D41" s="12" t="s">
        <v>124</v>
      </c>
      <c r="E41" s="25"/>
      <c r="F41" s="25"/>
      <c r="G41" s="32"/>
      <c r="H41" s="26"/>
      <c r="I41" s="29"/>
      <c r="J41" s="29"/>
      <c r="K41" s="29"/>
      <c r="L41" s="29"/>
      <c r="M41" s="29"/>
      <c r="N41" s="29"/>
      <c r="O41" s="29"/>
      <c r="P41" s="29"/>
      <c r="Q41" s="29"/>
      <c r="R41" s="29"/>
      <c r="S41" s="29"/>
      <c r="T41" s="29"/>
      <c r="U41" s="29"/>
      <c r="V41" s="29"/>
    </row>
    <row r="42" spans="1:22" x14ac:dyDescent="0.3">
      <c r="A42" s="12" t="s">
        <v>1097</v>
      </c>
      <c r="B42" s="13" t="s">
        <v>887</v>
      </c>
      <c r="C42" s="13" t="s">
        <v>612</v>
      </c>
      <c r="D42" s="12" t="s">
        <v>124</v>
      </c>
      <c r="E42" s="25"/>
      <c r="F42" s="25"/>
      <c r="G42" s="32"/>
      <c r="H42" s="26"/>
      <c r="I42" s="29"/>
      <c r="J42" s="29"/>
      <c r="K42" s="29"/>
      <c r="L42" s="29"/>
      <c r="M42" s="29"/>
      <c r="N42" s="29"/>
      <c r="O42" s="29"/>
      <c r="P42" s="29"/>
      <c r="Q42" s="29"/>
      <c r="R42" s="29"/>
      <c r="S42" s="29"/>
      <c r="T42" s="29"/>
      <c r="U42" s="29"/>
      <c r="V42" s="29"/>
    </row>
    <row r="43" spans="1:22" x14ac:dyDescent="0.3">
      <c r="A43" s="12" t="s">
        <v>1098</v>
      </c>
      <c r="B43" s="13" t="s">
        <v>892</v>
      </c>
      <c r="C43" s="13" t="s">
        <v>652</v>
      </c>
      <c r="D43" s="12" t="s">
        <v>124</v>
      </c>
      <c r="E43" s="25"/>
      <c r="F43" s="25"/>
      <c r="G43" s="32"/>
      <c r="H43" s="26"/>
      <c r="I43" s="29"/>
      <c r="J43" s="29"/>
      <c r="K43" s="29"/>
      <c r="L43" s="29"/>
      <c r="M43" s="29"/>
      <c r="N43" s="29"/>
      <c r="O43" s="29"/>
      <c r="P43" s="29"/>
      <c r="Q43" s="29"/>
      <c r="R43" s="29"/>
      <c r="S43" s="29"/>
      <c r="T43" s="29"/>
      <c r="U43" s="29"/>
      <c r="V43" s="29"/>
    </row>
    <row r="44" spans="1:22" x14ac:dyDescent="0.3">
      <c r="A44" s="12" t="s">
        <v>1099</v>
      </c>
      <c r="B44" s="13" t="s">
        <v>893</v>
      </c>
      <c r="C44" s="13" t="s">
        <v>660</v>
      </c>
      <c r="D44" s="12" t="s">
        <v>124</v>
      </c>
      <c r="E44" s="25"/>
      <c r="F44" s="25"/>
      <c r="G44" s="32"/>
      <c r="H44" s="26"/>
      <c r="I44" s="29"/>
      <c r="J44" s="29"/>
      <c r="K44" s="29"/>
      <c r="L44" s="29"/>
      <c r="M44" s="29"/>
      <c r="N44" s="29"/>
      <c r="O44" s="29"/>
      <c r="P44" s="29"/>
      <c r="Q44" s="29"/>
      <c r="R44" s="29"/>
      <c r="S44" s="29"/>
      <c r="T44" s="29"/>
      <c r="U44" s="29"/>
      <c r="V44" s="29"/>
    </row>
    <row r="45" spans="1:22" x14ac:dyDescent="0.3">
      <c r="A45" s="12" t="s">
        <v>1100</v>
      </c>
      <c r="B45" s="13" t="s">
        <v>1801</v>
      </c>
      <c r="C45" s="13" t="s">
        <v>1802</v>
      </c>
      <c r="D45" s="12" t="s">
        <v>124</v>
      </c>
      <c r="E45" s="25"/>
      <c r="F45" s="25"/>
      <c r="G45" s="32"/>
      <c r="H45" s="26"/>
      <c r="I45" s="29"/>
      <c r="J45" s="29"/>
      <c r="K45" s="29"/>
      <c r="L45" s="29"/>
      <c r="M45" s="29"/>
      <c r="N45" s="29"/>
      <c r="O45" s="29"/>
      <c r="P45" s="29"/>
      <c r="Q45" s="29"/>
      <c r="R45" s="29"/>
      <c r="S45" s="29"/>
      <c r="T45" s="29"/>
      <c r="U45" s="29"/>
      <c r="V45" s="29"/>
    </row>
    <row r="46" spans="1:22" s="1" customFormat="1" x14ac:dyDescent="0.3">
      <c r="A46" s="12" t="s">
        <v>1101</v>
      </c>
      <c r="B46" s="13" t="s">
        <v>885</v>
      </c>
      <c r="C46" s="13" t="s">
        <v>588</v>
      </c>
      <c r="D46" s="12" t="s">
        <v>124</v>
      </c>
      <c r="E46" s="25"/>
      <c r="F46" s="25"/>
      <c r="G46" s="32"/>
      <c r="H46" s="26"/>
      <c r="I46" s="29"/>
      <c r="J46" s="29"/>
      <c r="K46" s="29"/>
      <c r="L46" s="29"/>
      <c r="M46" s="29"/>
      <c r="N46" s="29"/>
      <c r="O46" s="29"/>
      <c r="P46" s="29"/>
      <c r="Q46" s="29"/>
      <c r="R46" s="29"/>
      <c r="S46" s="29"/>
      <c r="T46" s="29"/>
      <c r="U46" s="29"/>
      <c r="V46" s="29"/>
    </row>
    <row r="47" spans="1:22" s="1" customFormat="1" x14ac:dyDescent="0.3">
      <c r="A47" s="12" t="s">
        <v>1102</v>
      </c>
      <c r="B47" s="13" t="s">
        <v>886</v>
      </c>
      <c r="C47" s="13" t="s">
        <v>604</v>
      </c>
      <c r="D47" s="12" t="s">
        <v>124</v>
      </c>
      <c r="E47" s="25"/>
      <c r="F47" s="25"/>
      <c r="G47" s="32"/>
      <c r="H47" s="26"/>
      <c r="I47" s="29"/>
      <c r="J47" s="29"/>
      <c r="K47" s="29"/>
      <c r="L47" s="29"/>
      <c r="M47" s="29"/>
      <c r="N47" s="29"/>
      <c r="O47" s="29"/>
      <c r="P47" s="29"/>
      <c r="Q47" s="29"/>
      <c r="R47" s="29"/>
      <c r="S47" s="29"/>
      <c r="T47" s="29"/>
      <c r="U47" s="29"/>
      <c r="V47" s="29"/>
    </row>
    <row r="48" spans="1:22" s="1" customFormat="1" x14ac:dyDescent="0.3">
      <c r="A48" s="12" t="s">
        <v>1103</v>
      </c>
      <c r="B48" s="13" t="s">
        <v>884</v>
      </c>
      <c r="C48" s="13" t="s">
        <v>596</v>
      </c>
      <c r="D48" s="12" t="s">
        <v>124</v>
      </c>
      <c r="E48" s="25"/>
      <c r="F48" s="25"/>
      <c r="G48" s="32"/>
      <c r="H48" s="26"/>
      <c r="I48" s="29"/>
      <c r="J48" s="29"/>
      <c r="K48" s="29"/>
      <c r="L48" s="29"/>
      <c r="M48" s="29"/>
      <c r="N48" s="29"/>
      <c r="O48" s="29"/>
      <c r="P48" s="29"/>
      <c r="Q48" s="29"/>
      <c r="R48" s="29"/>
      <c r="S48" s="29"/>
      <c r="T48" s="29"/>
      <c r="U48" s="29"/>
      <c r="V48" s="29"/>
    </row>
    <row r="49" spans="1:22" s="1" customFormat="1" x14ac:dyDescent="0.3">
      <c r="A49" s="12" t="s">
        <v>1104</v>
      </c>
      <c r="B49" s="13" t="s">
        <v>879</v>
      </c>
      <c r="C49" s="13" t="s">
        <v>540</v>
      </c>
      <c r="D49" s="12" t="s">
        <v>124</v>
      </c>
      <c r="E49" s="25"/>
      <c r="F49" s="25"/>
      <c r="G49" s="32"/>
      <c r="H49" s="26"/>
      <c r="I49" s="29"/>
      <c r="J49" s="29"/>
      <c r="K49" s="29"/>
      <c r="L49" s="29"/>
      <c r="M49" s="29"/>
      <c r="N49" s="29"/>
      <c r="O49" s="29"/>
      <c r="P49" s="29"/>
      <c r="Q49" s="29"/>
      <c r="R49" s="29"/>
      <c r="S49" s="29"/>
      <c r="T49" s="29"/>
      <c r="U49" s="29"/>
      <c r="V49" s="29"/>
    </row>
    <row r="50" spans="1:22" s="1" customFormat="1" x14ac:dyDescent="0.3">
      <c r="A50" s="12" t="s">
        <v>1105</v>
      </c>
      <c r="B50" s="13" t="s">
        <v>880</v>
      </c>
      <c r="C50" s="13" t="s">
        <v>556</v>
      </c>
      <c r="D50" s="12" t="s">
        <v>124</v>
      </c>
      <c r="E50" s="25"/>
      <c r="F50" s="25"/>
      <c r="G50" s="32"/>
      <c r="H50" s="26"/>
      <c r="I50" s="29"/>
      <c r="J50" s="29"/>
      <c r="K50" s="29"/>
      <c r="L50" s="29"/>
      <c r="M50" s="29"/>
      <c r="N50" s="29"/>
      <c r="O50" s="29"/>
      <c r="P50" s="29"/>
      <c r="Q50" s="29"/>
      <c r="R50" s="29"/>
      <c r="S50" s="29"/>
      <c r="T50" s="29"/>
      <c r="U50" s="29"/>
      <c r="V50" s="29"/>
    </row>
    <row r="51" spans="1:22" s="1" customFormat="1" x14ac:dyDescent="0.3">
      <c r="A51" s="12" t="s">
        <v>1106</v>
      </c>
      <c r="B51" s="13" t="s">
        <v>878</v>
      </c>
      <c r="C51" s="13" t="s">
        <v>548</v>
      </c>
      <c r="D51" s="12" t="s">
        <v>124</v>
      </c>
      <c r="E51" s="25"/>
      <c r="F51" s="25"/>
      <c r="G51" s="32"/>
      <c r="H51" s="26"/>
      <c r="I51" s="29"/>
      <c r="J51" s="29"/>
      <c r="K51" s="29"/>
      <c r="L51" s="29"/>
      <c r="M51" s="29"/>
      <c r="N51" s="29"/>
      <c r="O51" s="29"/>
      <c r="P51" s="29"/>
      <c r="Q51" s="29"/>
      <c r="R51" s="29"/>
      <c r="S51" s="29"/>
      <c r="T51" s="29"/>
      <c r="U51" s="29"/>
      <c r="V51" s="29"/>
    </row>
    <row r="52" spans="1:22" s="1" customFormat="1" x14ac:dyDescent="0.3">
      <c r="A52" s="12" t="s">
        <v>1107</v>
      </c>
      <c r="B52" s="13" t="s">
        <v>876</v>
      </c>
      <c r="C52" s="13" t="s">
        <v>516</v>
      </c>
      <c r="D52" s="12" t="s">
        <v>124</v>
      </c>
      <c r="E52" s="25"/>
      <c r="F52" s="25"/>
      <c r="G52" s="32"/>
      <c r="H52" s="26"/>
      <c r="I52" s="29"/>
      <c r="J52" s="29"/>
      <c r="K52" s="29"/>
      <c r="L52" s="29"/>
      <c r="M52" s="29"/>
      <c r="N52" s="29"/>
      <c r="O52" s="29"/>
      <c r="P52" s="29"/>
      <c r="Q52" s="29"/>
      <c r="R52" s="29"/>
      <c r="S52" s="29"/>
      <c r="T52" s="29"/>
      <c r="U52" s="29"/>
      <c r="V52" s="29"/>
    </row>
    <row r="53" spans="1:22" s="1" customFormat="1" x14ac:dyDescent="0.3">
      <c r="A53" s="12" t="s">
        <v>1108</v>
      </c>
      <c r="B53" s="13" t="s">
        <v>877</v>
      </c>
      <c r="C53" s="13" t="s">
        <v>532</v>
      </c>
      <c r="D53" s="12" t="s">
        <v>124</v>
      </c>
      <c r="E53" s="25"/>
      <c r="F53" s="25"/>
      <c r="G53" s="32"/>
      <c r="H53" s="26"/>
      <c r="I53" s="29"/>
      <c r="J53" s="29"/>
      <c r="K53" s="29"/>
      <c r="L53" s="29"/>
      <c r="M53" s="29"/>
      <c r="N53" s="29"/>
      <c r="O53" s="29"/>
      <c r="P53" s="29"/>
      <c r="Q53" s="29"/>
      <c r="R53" s="29"/>
      <c r="S53" s="29"/>
      <c r="T53" s="29"/>
      <c r="U53" s="29"/>
      <c r="V53" s="29"/>
    </row>
    <row r="54" spans="1:22" s="1" customFormat="1" x14ac:dyDescent="0.3">
      <c r="A54" s="12" t="s">
        <v>1109</v>
      </c>
      <c r="B54" s="13" t="s">
        <v>875</v>
      </c>
      <c r="C54" s="13" t="s">
        <v>524</v>
      </c>
      <c r="D54" s="12" t="s">
        <v>124</v>
      </c>
      <c r="E54" s="25"/>
      <c r="F54" s="25"/>
      <c r="G54" s="32"/>
      <c r="H54" s="26"/>
      <c r="I54" s="29"/>
      <c r="J54" s="29"/>
      <c r="K54" s="29"/>
      <c r="L54" s="29"/>
      <c r="M54" s="29"/>
      <c r="N54" s="29"/>
      <c r="O54" s="29"/>
      <c r="P54" s="29"/>
      <c r="Q54" s="29"/>
      <c r="R54" s="29"/>
      <c r="S54" s="29"/>
      <c r="T54" s="29"/>
      <c r="U54" s="29"/>
      <c r="V54" s="29"/>
    </row>
    <row r="55" spans="1:22" s="1" customFormat="1" x14ac:dyDescent="0.3">
      <c r="A55" s="12" t="s">
        <v>1110</v>
      </c>
      <c r="B55" s="13" t="s">
        <v>900</v>
      </c>
      <c r="C55" s="13" t="s">
        <v>716</v>
      </c>
      <c r="D55" s="12" t="s">
        <v>124</v>
      </c>
      <c r="E55" s="25"/>
      <c r="F55" s="25"/>
      <c r="G55" s="32"/>
      <c r="H55" s="26"/>
      <c r="I55" s="29"/>
      <c r="J55" s="29"/>
      <c r="K55" s="29"/>
      <c r="L55" s="29"/>
      <c r="M55" s="29"/>
      <c r="N55" s="29"/>
      <c r="O55" s="29"/>
      <c r="P55" s="29"/>
      <c r="Q55" s="29"/>
      <c r="R55" s="29"/>
      <c r="S55" s="29"/>
      <c r="T55" s="29"/>
      <c r="U55" s="29"/>
      <c r="V55" s="29"/>
    </row>
    <row r="56" spans="1:22" s="1" customFormat="1" x14ac:dyDescent="0.3">
      <c r="A56" s="12" t="s">
        <v>1111</v>
      </c>
      <c r="B56" s="13" t="s">
        <v>903</v>
      </c>
      <c r="C56" s="13" t="s">
        <v>740</v>
      </c>
      <c r="D56" s="12" t="s">
        <v>124</v>
      </c>
      <c r="E56" s="25"/>
      <c r="F56" s="25"/>
      <c r="G56" s="32"/>
      <c r="H56" s="26"/>
      <c r="I56" s="29"/>
      <c r="J56" s="29"/>
      <c r="K56" s="29"/>
      <c r="L56" s="29"/>
      <c r="M56" s="29"/>
      <c r="N56" s="29"/>
      <c r="O56" s="29"/>
      <c r="P56" s="29"/>
      <c r="Q56" s="29"/>
      <c r="R56" s="29"/>
      <c r="S56" s="29"/>
      <c r="T56" s="29"/>
      <c r="U56" s="29"/>
      <c r="V56" s="29"/>
    </row>
    <row r="57" spans="1:22" x14ac:dyDescent="0.3">
      <c r="A57" s="12" t="s">
        <v>1112</v>
      </c>
      <c r="B57" s="13" t="s">
        <v>904</v>
      </c>
      <c r="C57" s="13" t="s">
        <v>748</v>
      </c>
      <c r="D57" s="12" t="s">
        <v>124</v>
      </c>
      <c r="E57" s="25"/>
      <c r="F57" s="25"/>
      <c r="G57" s="32"/>
      <c r="H57" s="26"/>
      <c r="I57" s="29"/>
      <c r="J57" s="29"/>
      <c r="K57" s="29"/>
      <c r="L57" s="29"/>
      <c r="M57" s="29"/>
      <c r="N57" s="29"/>
      <c r="O57" s="29"/>
      <c r="P57" s="29"/>
      <c r="Q57" s="29"/>
      <c r="R57" s="29"/>
      <c r="S57" s="29"/>
      <c r="T57" s="29"/>
      <c r="U57" s="29"/>
      <c r="V57" s="29"/>
    </row>
    <row r="58" spans="1:22" x14ac:dyDescent="0.3">
      <c r="A58" s="12" t="s">
        <v>1113</v>
      </c>
      <c r="B58" s="13" t="s">
        <v>902</v>
      </c>
      <c r="C58" s="13" t="s">
        <v>732</v>
      </c>
      <c r="D58" s="12" t="s">
        <v>124</v>
      </c>
      <c r="E58" s="25"/>
      <c r="F58" s="25"/>
      <c r="G58" s="32"/>
      <c r="H58" s="26"/>
      <c r="I58" s="29"/>
      <c r="J58" s="29"/>
      <c r="K58" s="29"/>
      <c r="L58" s="29"/>
      <c r="M58" s="29"/>
      <c r="N58" s="29"/>
      <c r="O58" s="29"/>
      <c r="P58" s="29"/>
      <c r="Q58" s="29"/>
      <c r="R58" s="29"/>
      <c r="S58" s="29"/>
      <c r="T58" s="29"/>
      <c r="U58" s="29"/>
      <c r="V58" s="29"/>
    </row>
    <row r="59" spans="1:22" x14ac:dyDescent="0.3">
      <c r="A59" s="12" t="s">
        <v>1114</v>
      </c>
      <c r="B59" s="13" t="s">
        <v>882</v>
      </c>
      <c r="C59" s="13" t="s">
        <v>572</v>
      </c>
      <c r="D59" s="12" t="s">
        <v>124</v>
      </c>
      <c r="E59" s="25"/>
      <c r="F59" s="25"/>
      <c r="G59" s="32"/>
      <c r="H59" s="26"/>
      <c r="I59" s="29"/>
      <c r="J59" s="29"/>
      <c r="K59" s="29"/>
      <c r="L59" s="29"/>
      <c r="M59" s="29"/>
      <c r="N59" s="29"/>
      <c r="O59" s="29"/>
      <c r="P59" s="29"/>
      <c r="Q59" s="29"/>
      <c r="R59" s="29"/>
      <c r="S59" s="29"/>
      <c r="T59" s="29"/>
      <c r="U59" s="29"/>
      <c r="V59" s="29"/>
    </row>
    <row r="60" spans="1:22" x14ac:dyDescent="0.3">
      <c r="A60" s="12" t="s">
        <v>1115</v>
      </c>
      <c r="B60" s="13" t="s">
        <v>883</v>
      </c>
      <c r="C60" s="13" t="s">
        <v>580</v>
      </c>
      <c r="D60" s="12" t="s">
        <v>124</v>
      </c>
      <c r="E60" s="25"/>
      <c r="F60" s="25"/>
      <c r="G60" s="32"/>
      <c r="H60" s="26"/>
      <c r="I60" s="29"/>
      <c r="J60" s="29"/>
      <c r="K60" s="29"/>
      <c r="L60" s="29"/>
      <c r="M60" s="29"/>
      <c r="N60" s="29"/>
      <c r="O60" s="29"/>
      <c r="P60" s="29"/>
      <c r="Q60" s="29"/>
      <c r="R60" s="29"/>
      <c r="S60" s="29"/>
      <c r="T60" s="29"/>
      <c r="U60" s="29"/>
      <c r="V60" s="29"/>
    </row>
    <row r="61" spans="1:22" x14ac:dyDescent="0.3">
      <c r="A61" s="12" t="s">
        <v>1116</v>
      </c>
      <c r="B61" s="13" t="s">
        <v>881</v>
      </c>
      <c r="C61" s="13" t="s">
        <v>564</v>
      </c>
      <c r="D61" s="12" t="s">
        <v>124</v>
      </c>
      <c r="E61" s="25"/>
      <c r="F61" s="25"/>
      <c r="G61" s="32"/>
      <c r="H61" s="26"/>
      <c r="I61" s="29"/>
      <c r="J61" s="29"/>
      <c r="K61" s="29"/>
      <c r="L61" s="29"/>
      <c r="M61" s="29"/>
      <c r="N61" s="29"/>
      <c r="O61" s="29"/>
      <c r="P61" s="29"/>
      <c r="Q61" s="29"/>
      <c r="R61" s="29"/>
      <c r="S61" s="29"/>
      <c r="T61" s="29"/>
      <c r="U61" s="29"/>
      <c r="V61" s="29"/>
    </row>
    <row r="62" spans="1:22" x14ac:dyDescent="0.3">
      <c r="A62" s="12" t="s">
        <v>1117</v>
      </c>
      <c r="B62" s="13" t="s">
        <v>891</v>
      </c>
      <c r="C62" s="13" t="s">
        <v>644</v>
      </c>
      <c r="D62" s="12" t="s">
        <v>124</v>
      </c>
      <c r="E62" s="25"/>
      <c r="F62" s="25"/>
      <c r="G62" s="32"/>
      <c r="H62" s="26"/>
      <c r="I62" s="29"/>
      <c r="J62" s="29"/>
      <c r="K62" s="29"/>
      <c r="L62" s="29"/>
      <c r="M62" s="29"/>
      <c r="N62" s="29"/>
      <c r="O62" s="29"/>
      <c r="P62" s="29"/>
      <c r="Q62" s="29"/>
      <c r="R62" s="29"/>
      <c r="S62" s="29"/>
      <c r="T62" s="29"/>
      <c r="U62" s="29"/>
      <c r="V62" s="29"/>
    </row>
    <row r="63" spans="1:22" x14ac:dyDescent="0.3">
      <c r="A63" s="12" t="s">
        <v>1118</v>
      </c>
      <c r="B63" s="13" t="s">
        <v>890</v>
      </c>
      <c r="C63" s="13" t="s">
        <v>636</v>
      </c>
      <c r="D63" s="12" t="s">
        <v>124</v>
      </c>
      <c r="E63" s="25"/>
      <c r="F63" s="25"/>
      <c r="G63" s="32"/>
      <c r="H63" s="26"/>
      <c r="I63" s="29"/>
      <c r="J63" s="29"/>
      <c r="K63" s="29"/>
      <c r="L63" s="29"/>
      <c r="M63" s="29"/>
      <c r="N63" s="29"/>
      <c r="O63" s="29"/>
      <c r="P63" s="29"/>
      <c r="Q63" s="29"/>
      <c r="R63" s="29"/>
      <c r="S63" s="29"/>
      <c r="T63" s="29"/>
      <c r="U63" s="29"/>
      <c r="V63" s="29"/>
    </row>
    <row r="64" spans="1:22" ht="27.6" x14ac:dyDescent="0.3">
      <c r="A64" s="12" t="s">
        <v>1119</v>
      </c>
      <c r="B64" s="13" t="s">
        <v>1803</v>
      </c>
      <c r="C64" s="13" t="s">
        <v>1804</v>
      </c>
      <c r="D64" s="12" t="s">
        <v>124</v>
      </c>
      <c r="E64" s="25"/>
      <c r="F64" s="25"/>
      <c r="G64" s="32"/>
      <c r="H64" s="26"/>
      <c r="I64" s="29"/>
      <c r="J64" s="29"/>
      <c r="K64" s="29"/>
      <c r="L64" s="29"/>
      <c r="M64" s="29"/>
      <c r="N64" s="29"/>
      <c r="O64" s="29"/>
      <c r="P64" s="29"/>
      <c r="Q64" s="29"/>
      <c r="R64" s="29"/>
      <c r="S64" s="29"/>
      <c r="T64" s="29"/>
      <c r="U64" s="29"/>
      <c r="V64" s="29"/>
    </row>
    <row r="65" spans="1:22" x14ac:dyDescent="0.3">
      <c r="A65" s="12" t="s">
        <v>1120</v>
      </c>
      <c r="B65" s="13" t="s">
        <v>895</v>
      </c>
      <c r="C65" s="13" t="s">
        <v>676</v>
      </c>
      <c r="D65" s="12" t="s">
        <v>124</v>
      </c>
      <c r="E65" s="25"/>
      <c r="F65" s="25"/>
      <c r="G65" s="32"/>
      <c r="H65" s="26"/>
      <c r="I65" s="29"/>
      <c r="J65" s="29"/>
      <c r="K65" s="29"/>
      <c r="L65" s="29"/>
      <c r="M65" s="29"/>
      <c r="N65" s="29"/>
      <c r="O65" s="29"/>
      <c r="P65" s="29"/>
      <c r="Q65" s="29"/>
      <c r="R65" s="29"/>
      <c r="S65" s="29"/>
      <c r="T65" s="29"/>
      <c r="U65" s="29"/>
      <c r="V65" s="29"/>
    </row>
    <row r="66" spans="1:22" x14ac:dyDescent="0.3">
      <c r="A66" s="12" t="s">
        <v>1121</v>
      </c>
      <c r="B66" s="13" t="s">
        <v>896</v>
      </c>
      <c r="C66" s="13" t="s">
        <v>684</v>
      </c>
      <c r="D66" s="12" t="s">
        <v>124</v>
      </c>
      <c r="E66" s="25"/>
      <c r="F66" s="25"/>
      <c r="G66" s="32"/>
      <c r="H66" s="26"/>
      <c r="I66" s="29"/>
      <c r="J66" s="29"/>
      <c r="K66" s="29"/>
      <c r="L66" s="29"/>
      <c r="M66" s="29"/>
      <c r="N66" s="29"/>
      <c r="O66" s="29"/>
      <c r="P66" s="29"/>
      <c r="Q66" s="29"/>
      <c r="R66" s="29"/>
      <c r="S66" s="29"/>
      <c r="T66" s="29"/>
      <c r="U66" s="29"/>
      <c r="V66" s="29"/>
    </row>
    <row r="67" spans="1:22" x14ac:dyDescent="0.3">
      <c r="A67" s="12" t="s">
        <v>1122</v>
      </c>
      <c r="B67" s="13" t="s">
        <v>894</v>
      </c>
      <c r="C67" s="13" t="s">
        <v>668</v>
      </c>
      <c r="D67" s="12" t="s">
        <v>124</v>
      </c>
      <c r="E67" s="25"/>
      <c r="F67" s="25"/>
      <c r="G67" s="32"/>
      <c r="H67" s="26"/>
      <c r="I67" s="29"/>
      <c r="J67" s="29"/>
      <c r="K67" s="29"/>
      <c r="L67" s="29"/>
      <c r="M67" s="29"/>
      <c r="N67" s="29"/>
      <c r="O67" s="29"/>
      <c r="P67" s="29"/>
      <c r="Q67" s="29"/>
      <c r="R67" s="29"/>
      <c r="S67" s="29"/>
      <c r="T67" s="29"/>
      <c r="U67" s="29"/>
      <c r="V67" s="29"/>
    </row>
    <row r="68" spans="1:22" x14ac:dyDescent="0.3">
      <c r="A68" s="12" t="s">
        <v>1123</v>
      </c>
      <c r="B68" s="13" t="s">
        <v>854</v>
      </c>
      <c r="C68" s="13" t="s">
        <v>349</v>
      </c>
      <c r="D68" s="12" t="s">
        <v>125</v>
      </c>
      <c r="E68" s="25"/>
      <c r="F68" s="25"/>
      <c r="G68" s="32"/>
      <c r="H68" s="26"/>
      <c r="I68" s="29"/>
      <c r="J68" s="29"/>
      <c r="K68" s="29"/>
      <c r="L68" s="29"/>
      <c r="M68" s="29"/>
      <c r="N68" s="29"/>
      <c r="O68" s="29"/>
      <c r="P68" s="29"/>
      <c r="Q68" s="29"/>
      <c r="R68" s="29"/>
      <c r="S68" s="29"/>
      <c r="T68" s="29"/>
      <c r="U68" s="29"/>
      <c r="V68" s="29"/>
    </row>
    <row r="69" spans="1:22" x14ac:dyDescent="0.3">
      <c r="A69" s="12" t="s">
        <v>1124</v>
      </c>
      <c r="B69" s="13" t="s">
        <v>855</v>
      </c>
      <c r="C69" s="13" t="s">
        <v>357</v>
      </c>
      <c r="D69" s="12" t="s">
        <v>125</v>
      </c>
      <c r="E69" s="25"/>
      <c r="F69" s="25"/>
      <c r="G69" s="32"/>
      <c r="H69" s="26"/>
      <c r="I69" s="29"/>
      <c r="J69" s="29"/>
      <c r="K69" s="29"/>
      <c r="L69" s="29"/>
      <c r="M69" s="29"/>
      <c r="N69" s="29"/>
      <c r="O69" s="29"/>
      <c r="P69" s="29"/>
      <c r="Q69" s="29"/>
      <c r="R69" s="29"/>
      <c r="S69" s="29"/>
      <c r="T69" s="29"/>
      <c r="U69" s="29"/>
      <c r="V69" s="29"/>
    </row>
    <row r="70" spans="1:22" x14ac:dyDescent="0.3">
      <c r="A70" s="12" t="s">
        <v>1125</v>
      </c>
      <c r="B70" s="13" t="s">
        <v>853</v>
      </c>
      <c r="C70" s="13" t="s">
        <v>343</v>
      </c>
      <c r="D70" s="12" t="s">
        <v>125</v>
      </c>
      <c r="E70" s="25"/>
      <c r="F70" s="25"/>
      <c r="G70" s="32"/>
      <c r="H70" s="26"/>
      <c r="I70" s="29"/>
      <c r="J70" s="29"/>
      <c r="K70" s="29"/>
      <c r="L70" s="29"/>
      <c r="M70" s="29"/>
      <c r="N70" s="29"/>
      <c r="O70" s="29"/>
      <c r="P70" s="29"/>
      <c r="Q70" s="29"/>
      <c r="R70" s="29"/>
      <c r="S70" s="29"/>
      <c r="T70" s="29"/>
      <c r="U70" s="29"/>
      <c r="V70" s="29"/>
    </row>
    <row r="71" spans="1:22" x14ac:dyDescent="0.3">
      <c r="A71" s="12" t="s">
        <v>1126</v>
      </c>
      <c r="B71" s="13" t="s">
        <v>1787</v>
      </c>
      <c r="C71" s="13" t="s">
        <v>1805</v>
      </c>
      <c r="D71" s="12" t="s">
        <v>125</v>
      </c>
      <c r="E71" s="25"/>
      <c r="F71" s="25"/>
      <c r="G71" s="32"/>
      <c r="H71" s="26"/>
      <c r="I71" s="29"/>
      <c r="J71" s="29"/>
      <c r="K71" s="29"/>
      <c r="L71" s="29"/>
      <c r="M71" s="29"/>
      <c r="N71" s="29"/>
      <c r="O71" s="29"/>
      <c r="P71" s="29"/>
      <c r="Q71" s="29"/>
      <c r="R71" s="29"/>
      <c r="S71" s="29"/>
      <c r="T71" s="29"/>
      <c r="U71" s="29"/>
      <c r="V71" s="29"/>
    </row>
    <row r="72" spans="1:22" x14ac:dyDescent="0.3">
      <c r="A72" s="12" t="s">
        <v>1127</v>
      </c>
      <c r="B72" s="13" t="s">
        <v>1789</v>
      </c>
      <c r="C72" s="13" t="s">
        <v>1806</v>
      </c>
      <c r="D72" s="12" t="s">
        <v>125</v>
      </c>
      <c r="E72" s="25"/>
      <c r="F72" s="25"/>
      <c r="G72" s="32"/>
      <c r="H72" s="26"/>
      <c r="I72" s="29"/>
      <c r="J72" s="29"/>
      <c r="K72" s="29"/>
      <c r="L72" s="29"/>
      <c r="M72" s="29"/>
      <c r="N72" s="29"/>
      <c r="O72" s="29"/>
      <c r="P72" s="29"/>
      <c r="Q72" s="29"/>
      <c r="R72" s="29"/>
      <c r="S72" s="29"/>
      <c r="T72" s="29"/>
      <c r="U72" s="29"/>
      <c r="V72" s="29"/>
    </row>
    <row r="73" spans="1:22" x14ac:dyDescent="0.3">
      <c r="A73" s="12" t="s">
        <v>1128</v>
      </c>
      <c r="B73" s="13" t="s">
        <v>1791</v>
      </c>
      <c r="C73" s="13" t="s">
        <v>1807</v>
      </c>
      <c r="D73" s="12" t="s">
        <v>125</v>
      </c>
      <c r="E73" s="25"/>
      <c r="F73" s="25"/>
      <c r="G73" s="32"/>
      <c r="H73" s="26"/>
      <c r="I73" s="29"/>
      <c r="J73" s="29"/>
      <c r="K73" s="29"/>
      <c r="L73" s="29"/>
      <c r="M73" s="29"/>
      <c r="N73" s="29"/>
      <c r="O73" s="29"/>
      <c r="P73" s="29"/>
      <c r="Q73" s="29"/>
      <c r="R73" s="29"/>
      <c r="S73" s="29"/>
      <c r="T73" s="29"/>
      <c r="U73" s="29"/>
      <c r="V73" s="29"/>
    </row>
    <row r="74" spans="1:22" x14ac:dyDescent="0.3">
      <c r="A74" s="12" t="s">
        <v>1129</v>
      </c>
      <c r="B74" s="13" t="s">
        <v>857</v>
      </c>
      <c r="C74" s="13" t="s">
        <v>373</v>
      </c>
      <c r="D74" s="12" t="s">
        <v>125</v>
      </c>
      <c r="E74" s="25"/>
      <c r="F74" s="25"/>
      <c r="G74" s="32"/>
      <c r="H74" s="26"/>
      <c r="I74" s="29"/>
      <c r="J74" s="29"/>
      <c r="K74" s="29"/>
      <c r="L74" s="29"/>
      <c r="M74" s="29"/>
      <c r="N74" s="29"/>
      <c r="O74" s="29"/>
      <c r="P74" s="29"/>
      <c r="Q74" s="29"/>
      <c r="R74" s="29"/>
      <c r="S74" s="29"/>
      <c r="T74" s="29"/>
      <c r="U74" s="29"/>
      <c r="V74" s="29"/>
    </row>
    <row r="75" spans="1:22" x14ac:dyDescent="0.3">
      <c r="A75" s="12" t="s">
        <v>1130</v>
      </c>
      <c r="B75" s="13" t="s">
        <v>858</v>
      </c>
      <c r="C75" s="13" t="s">
        <v>381</v>
      </c>
      <c r="D75" s="12" t="s">
        <v>125</v>
      </c>
      <c r="E75" s="25"/>
      <c r="F75" s="25"/>
      <c r="G75" s="32"/>
      <c r="H75" s="26"/>
      <c r="I75" s="29"/>
      <c r="J75" s="29"/>
      <c r="K75" s="29"/>
      <c r="L75" s="29"/>
      <c r="M75" s="29"/>
      <c r="N75" s="29"/>
      <c r="O75" s="29"/>
      <c r="P75" s="29"/>
      <c r="Q75" s="29"/>
      <c r="R75" s="29"/>
      <c r="S75" s="29"/>
      <c r="T75" s="29"/>
      <c r="U75" s="29"/>
      <c r="V75" s="29"/>
    </row>
    <row r="76" spans="1:22" x14ac:dyDescent="0.3">
      <c r="A76" s="12" t="s">
        <v>1131</v>
      </c>
      <c r="B76" s="13" t="s">
        <v>856</v>
      </c>
      <c r="C76" s="13" t="s">
        <v>365</v>
      </c>
      <c r="D76" s="12" t="s">
        <v>125</v>
      </c>
      <c r="E76" s="25"/>
      <c r="F76" s="25"/>
      <c r="G76" s="32"/>
      <c r="H76" s="26"/>
      <c r="I76" s="29"/>
      <c r="J76" s="29"/>
      <c r="K76" s="29"/>
      <c r="L76" s="29"/>
      <c r="M76" s="29"/>
      <c r="N76" s="29"/>
      <c r="O76" s="29"/>
      <c r="P76" s="29"/>
      <c r="Q76" s="29"/>
      <c r="R76" s="29"/>
      <c r="S76" s="29"/>
      <c r="T76" s="29"/>
      <c r="U76" s="29"/>
      <c r="V76" s="29"/>
    </row>
    <row r="77" spans="1:22" x14ac:dyDescent="0.3">
      <c r="A77" s="12" t="s">
        <v>1132</v>
      </c>
      <c r="B77" s="13" t="s">
        <v>868</v>
      </c>
      <c r="C77" s="13" t="s">
        <v>461</v>
      </c>
      <c r="D77" s="12" t="s">
        <v>125</v>
      </c>
      <c r="E77" s="25"/>
      <c r="F77" s="25"/>
      <c r="G77" s="32"/>
      <c r="H77" s="26"/>
      <c r="I77" s="29"/>
      <c r="J77" s="29"/>
      <c r="K77" s="29"/>
      <c r="L77" s="29"/>
      <c r="M77" s="29"/>
      <c r="N77" s="29"/>
      <c r="O77" s="29"/>
      <c r="P77" s="29"/>
      <c r="Q77" s="29"/>
      <c r="R77" s="29"/>
      <c r="S77" s="29"/>
      <c r="T77" s="29"/>
      <c r="U77" s="29"/>
      <c r="V77" s="29"/>
    </row>
    <row r="78" spans="1:22" x14ac:dyDescent="0.3">
      <c r="A78" s="12" t="s">
        <v>1133</v>
      </c>
      <c r="B78" s="13" t="s">
        <v>1793</v>
      </c>
      <c r="C78" s="13" t="s">
        <v>1808</v>
      </c>
      <c r="D78" s="12" t="s">
        <v>125</v>
      </c>
      <c r="E78" s="25"/>
      <c r="F78" s="25"/>
      <c r="G78" s="32"/>
      <c r="H78" s="26"/>
      <c r="I78" s="29"/>
      <c r="J78" s="29"/>
      <c r="K78" s="29"/>
      <c r="L78" s="29"/>
      <c r="M78" s="29"/>
      <c r="N78" s="29"/>
      <c r="O78" s="29"/>
      <c r="P78" s="29"/>
      <c r="Q78" s="29"/>
      <c r="R78" s="29"/>
      <c r="S78" s="29"/>
      <c r="T78" s="29"/>
      <c r="U78" s="29"/>
      <c r="V78" s="29"/>
    </row>
    <row r="79" spans="1:22" x14ac:dyDescent="0.3">
      <c r="A79" s="12" t="s">
        <v>1134</v>
      </c>
      <c r="B79" s="13" t="s">
        <v>867</v>
      </c>
      <c r="C79" s="13" t="s">
        <v>453</v>
      </c>
      <c r="D79" s="12" t="s">
        <v>125</v>
      </c>
      <c r="E79" s="25"/>
      <c r="F79" s="25"/>
      <c r="G79" s="32"/>
      <c r="H79" s="26"/>
      <c r="I79" s="29"/>
      <c r="J79" s="29"/>
      <c r="K79" s="29"/>
      <c r="L79" s="29"/>
      <c r="M79" s="29"/>
      <c r="N79" s="29"/>
      <c r="O79" s="29"/>
      <c r="P79" s="29"/>
      <c r="Q79" s="29"/>
      <c r="R79" s="29"/>
      <c r="S79" s="29"/>
      <c r="T79" s="29"/>
      <c r="U79" s="29"/>
      <c r="V79" s="29"/>
    </row>
    <row r="80" spans="1:22" x14ac:dyDescent="0.3">
      <c r="A80" s="12" t="s">
        <v>1135</v>
      </c>
      <c r="B80" s="13" t="s">
        <v>862</v>
      </c>
      <c r="C80" s="13" t="s">
        <v>413</v>
      </c>
      <c r="D80" s="12" t="s">
        <v>125</v>
      </c>
      <c r="E80" s="25"/>
      <c r="F80" s="25"/>
      <c r="G80" s="32"/>
      <c r="H80" s="26"/>
      <c r="I80" s="29"/>
      <c r="J80" s="29"/>
      <c r="K80" s="29"/>
      <c r="L80" s="29"/>
      <c r="M80" s="29"/>
      <c r="N80" s="29"/>
      <c r="O80" s="29"/>
      <c r="P80" s="29"/>
      <c r="Q80" s="29"/>
      <c r="R80" s="29"/>
      <c r="S80" s="29"/>
      <c r="T80" s="29"/>
      <c r="U80" s="29"/>
      <c r="V80" s="29"/>
    </row>
    <row r="81" spans="1:22" x14ac:dyDescent="0.3">
      <c r="A81" s="12" t="s">
        <v>1136</v>
      </c>
      <c r="B81" s="13" t="s">
        <v>863</v>
      </c>
      <c r="C81" s="13" t="s">
        <v>421</v>
      </c>
      <c r="D81" s="12" t="s">
        <v>125</v>
      </c>
      <c r="E81" s="25"/>
      <c r="F81" s="25"/>
      <c r="G81" s="32"/>
      <c r="H81" s="26"/>
      <c r="I81" s="29"/>
      <c r="J81" s="29"/>
      <c r="K81" s="29"/>
      <c r="L81" s="29"/>
      <c r="M81" s="29"/>
      <c r="N81" s="29"/>
      <c r="O81" s="29"/>
      <c r="P81" s="29"/>
      <c r="Q81" s="29"/>
      <c r="R81" s="29"/>
      <c r="S81" s="29"/>
      <c r="T81" s="29"/>
      <c r="U81" s="29"/>
      <c r="V81" s="29"/>
    </row>
    <row r="82" spans="1:22" x14ac:dyDescent="0.3">
      <c r="A82" s="12" t="s">
        <v>1137</v>
      </c>
      <c r="B82" s="13" t="s">
        <v>861</v>
      </c>
      <c r="C82" s="13" t="s">
        <v>405</v>
      </c>
      <c r="D82" s="12" t="s">
        <v>125</v>
      </c>
      <c r="E82" s="25"/>
      <c r="F82" s="25"/>
      <c r="G82" s="32"/>
      <c r="H82" s="26"/>
      <c r="I82" s="29"/>
      <c r="J82" s="29"/>
      <c r="K82" s="29"/>
      <c r="L82" s="29"/>
      <c r="M82" s="29"/>
      <c r="N82" s="29"/>
      <c r="O82" s="29"/>
      <c r="P82" s="29"/>
      <c r="Q82" s="29"/>
      <c r="R82" s="29"/>
      <c r="S82" s="29"/>
      <c r="T82" s="29"/>
      <c r="U82" s="29"/>
      <c r="V82" s="29"/>
    </row>
    <row r="83" spans="1:22" x14ac:dyDescent="0.3">
      <c r="A83" s="12" t="s">
        <v>1138</v>
      </c>
      <c r="B83" s="13" t="s">
        <v>870</v>
      </c>
      <c r="C83" s="13" t="s">
        <v>477</v>
      </c>
      <c r="D83" s="12" t="s">
        <v>125</v>
      </c>
      <c r="E83" s="25"/>
      <c r="F83" s="25"/>
      <c r="G83" s="32"/>
      <c r="H83" s="26"/>
      <c r="I83" s="29"/>
      <c r="J83" s="29"/>
      <c r="K83" s="29"/>
      <c r="L83" s="29"/>
      <c r="M83" s="29"/>
      <c r="N83" s="29"/>
      <c r="O83" s="29"/>
      <c r="P83" s="29"/>
      <c r="Q83" s="29"/>
      <c r="R83" s="29"/>
      <c r="S83" s="29"/>
      <c r="T83" s="29"/>
      <c r="U83" s="29"/>
      <c r="V83" s="29"/>
    </row>
    <row r="84" spans="1:22" x14ac:dyDescent="0.3">
      <c r="A84" s="12" t="s">
        <v>1139</v>
      </c>
      <c r="B84" s="13" t="s">
        <v>871</v>
      </c>
      <c r="C84" s="13" t="s">
        <v>485</v>
      </c>
      <c r="D84" s="12" t="s">
        <v>125</v>
      </c>
      <c r="E84" s="25"/>
      <c r="F84" s="25"/>
      <c r="G84" s="32"/>
      <c r="H84" s="26"/>
      <c r="I84" s="29"/>
      <c r="J84" s="29"/>
      <c r="K84" s="29"/>
      <c r="L84" s="29"/>
      <c r="M84" s="29"/>
      <c r="N84" s="29"/>
      <c r="O84" s="29"/>
      <c r="P84" s="29"/>
      <c r="Q84" s="29"/>
      <c r="R84" s="29"/>
      <c r="S84" s="29"/>
      <c r="T84" s="29"/>
      <c r="U84" s="29"/>
      <c r="V84" s="29"/>
    </row>
    <row r="85" spans="1:22" x14ac:dyDescent="0.3">
      <c r="A85" s="12" t="s">
        <v>1140</v>
      </c>
      <c r="B85" s="13" t="s">
        <v>869</v>
      </c>
      <c r="C85" s="13" t="s">
        <v>469</v>
      </c>
      <c r="D85" s="12" t="s">
        <v>125</v>
      </c>
      <c r="E85" s="25"/>
      <c r="F85" s="25"/>
      <c r="G85" s="32"/>
      <c r="H85" s="26"/>
      <c r="I85" s="29"/>
      <c r="J85" s="29"/>
      <c r="K85" s="29"/>
      <c r="L85" s="29"/>
      <c r="M85" s="29"/>
      <c r="N85" s="29"/>
      <c r="O85" s="29"/>
      <c r="P85" s="29"/>
      <c r="Q85" s="29"/>
      <c r="R85" s="29"/>
      <c r="S85" s="29"/>
      <c r="T85" s="29"/>
      <c r="U85" s="29"/>
      <c r="V85" s="29"/>
    </row>
    <row r="86" spans="1:22" x14ac:dyDescent="0.3">
      <c r="A86" s="12" t="s">
        <v>1141</v>
      </c>
      <c r="B86" s="13" t="s">
        <v>865</v>
      </c>
      <c r="C86" s="13" t="s">
        <v>437</v>
      </c>
      <c r="D86" s="12" t="s">
        <v>125</v>
      </c>
      <c r="E86" s="25"/>
      <c r="F86" s="25"/>
      <c r="G86" s="32"/>
      <c r="H86" s="26"/>
      <c r="I86" s="29"/>
      <c r="J86" s="29"/>
      <c r="K86" s="29"/>
      <c r="L86" s="29"/>
      <c r="M86" s="29"/>
      <c r="N86" s="29"/>
      <c r="O86" s="29"/>
      <c r="P86" s="29"/>
      <c r="Q86" s="29"/>
      <c r="R86" s="29"/>
      <c r="S86" s="29"/>
      <c r="T86" s="29"/>
      <c r="U86" s="29"/>
      <c r="V86" s="29"/>
    </row>
    <row r="87" spans="1:22" x14ac:dyDescent="0.3">
      <c r="A87" s="12" t="s">
        <v>1142</v>
      </c>
      <c r="B87" s="13" t="s">
        <v>866</v>
      </c>
      <c r="C87" s="13" t="s">
        <v>445</v>
      </c>
      <c r="D87" s="12" t="s">
        <v>125</v>
      </c>
      <c r="E87" s="25"/>
      <c r="F87" s="25"/>
      <c r="G87" s="32"/>
      <c r="H87" s="26"/>
      <c r="I87" s="29"/>
      <c r="J87" s="29"/>
      <c r="K87" s="29"/>
      <c r="L87" s="29"/>
      <c r="M87" s="29"/>
      <c r="N87" s="29"/>
      <c r="O87" s="29"/>
      <c r="P87" s="29"/>
      <c r="Q87" s="29"/>
      <c r="R87" s="29"/>
      <c r="S87" s="29"/>
      <c r="T87" s="29"/>
      <c r="U87" s="29"/>
      <c r="V87" s="29"/>
    </row>
    <row r="88" spans="1:22" x14ac:dyDescent="0.3">
      <c r="A88" s="12" t="s">
        <v>1143</v>
      </c>
      <c r="B88" s="13" t="s">
        <v>864</v>
      </c>
      <c r="C88" s="13" t="s">
        <v>429</v>
      </c>
      <c r="D88" s="12" t="s">
        <v>125</v>
      </c>
      <c r="E88" s="25"/>
      <c r="F88" s="25"/>
      <c r="G88" s="32"/>
      <c r="H88" s="26"/>
      <c r="I88" s="29"/>
      <c r="J88" s="29"/>
      <c r="K88" s="29"/>
      <c r="L88" s="29"/>
      <c r="M88" s="29"/>
      <c r="N88" s="29"/>
      <c r="O88" s="29"/>
      <c r="P88" s="29"/>
      <c r="Q88" s="29"/>
      <c r="R88" s="29"/>
      <c r="S88" s="29"/>
      <c r="T88" s="29"/>
      <c r="U88" s="29"/>
      <c r="V88" s="29"/>
    </row>
    <row r="89" spans="1:22" x14ac:dyDescent="0.3">
      <c r="A89" s="12" t="s">
        <v>1144</v>
      </c>
      <c r="B89" s="13" t="s">
        <v>1795</v>
      </c>
      <c r="C89" s="13" t="s">
        <v>1809</v>
      </c>
      <c r="D89" s="12" t="s">
        <v>125</v>
      </c>
      <c r="E89" s="25"/>
      <c r="F89" s="25"/>
      <c r="G89" s="32"/>
      <c r="H89" s="26"/>
      <c r="I89" s="29"/>
      <c r="J89" s="29"/>
      <c r="K89" s="29"/>
      <c r="L89" s="29"/>
      <c r="M89" s="29"/>
      <c r="N89" s="29"/>
      <c r="O89" s="29"/>
      <c r="P89" s="29"/>
      <c r="Q89" s="29"/>
      <c r="R89" s="29"/>
      <c r="S89" s="29"/>
      <c r="T89" s="29"/>
      <c r="U89" s="29"/>
      <c r="V89" s="29"/>
    </row>
    <row r="90" spans="1:22" x14ac:dyDescent="0.3">
      <c r="A90" s="12" t="s">
        <v>1145</v>
      </c>
      <c r="B90" s="13" t="s">
        <v>860</v>
      </c>
      <c r="C90" s="13" t="s">
        <v>397</v>
      </c>
      <c r="D90" s="12" t="s">
        <v>125</v>
      </c>
      <c r="E90" s="25"/>
      <c r="F90" s="25"/>
      <c r="G90" s="32"/>
      <c r="H90" s="26"/>
      <c r="I90" s="29"/>
      <c r="J90" s="29"/>
      <c r="K90" s="29"/>
      <c r="L90" s="29"/>
      <c r="M90" s="29"/>
      <c r="N90" s="29"/>
      <c r="O90" s="29"/>
      <c r="P90" s="29"/>
      <c r="Q90" s="29"/>
      <c r="R90" s="29"/>
      <c r="S90" s="29"/>
      <c r="T90" s="29"/>
      <c r="U90" s="29"/>
      <c r="V90" s="29"/>
    </row>
    <row r="91" spans="1:22" x14ac:dyDescent="0.3">
      <c r="A91" s="12" t="s">
        <v>1146</v>
      </c>
      <c r="B91" s="13" t="s">
        <v>859</v>
      </c>
      <c r="C91" s="13" t="s">
        <v>389</v>
      </c>
      <c r="D91" s="12" t="s">
        <v>125</v>
      </c>
      <c r="E91" s="25"/>
      <c r="F91" s="25"/>
      <c r="G91" s="32"/>
      <c r="H91" s="26"/>
      <c r="I91" s="29"/>
      <c r="J91" s="29"/>
      <c r="K91" s="29"/>
      <c r="L91" s="29"/>
      <c r="M91" s="29"/>
      <c r="N91" s="29"/>
      <c r="O91" s="29"/>
      <c r="P91" s="29"/>
      <c r="Q91" s="29"/>
      <c r="R91" s="29"/>
      <c r="S91" s="29"/>
      <c r="T91" s="29"/>
      <c r="U91" s="29"/>
      <c r="V91" s="29"/>
    </row>
    <row r="92" spans="1:22" s="1" customFormat="1" x14ac:dyDescent="0.3">
      <c r="A92" s="12" t="s">
        <v>1147</v>
      </c>
      <c r="B92" s="13" t="s">
        <v>1797</v>
      </c>
      <c r="C92" s="13" t="s">
        <v>1810</v>
      </c>
      <c r="D92" s="12" t="s">
        <v>125</v>
      </c>
      <c r="E92" s="25"/>
      <c r="F92" s="25"/>
      <c r="G92" s="32"/>
      <c r="H92" s="26"/>
      <c r="I92" s="29"/>
      <c r="J92" s="29"/>
      <c r="K92" s="29"/>
      <c r="L92" s="29"/>
      <c r="M92" s="29"/>
      <c r="N92" s="29"/>
      <c r="O92" s="29"/>
      <c r="P92" s="29"/>
      <c r="Q92" s="29"/>
      <c r="R92" s="29"/>
      <c r="S92" s="29"/>
      <c r="T92" s="29"/>
      <c r="U92" s="29"/>
      <c r="V92" s="29"/>
    </row>
    <row r="93" spans="1:22" x14ac:dyDescent="0.3">
      <c r="A93" s="12" t="s">
        <v>1148</v>
      </c>
      <c r="B93" s="13" t="s">
        <v>1799</v>
      </c>
      <c r="C93" s="13" t="s">
        <v>1811</v>
      </c>
      <c r="D93" s="12" t="s">
        <v>125</v>
      </c>
      <c r="E93" s="25"/>
      <c r="F93" s="25"/>
      <c r="G93" s="32"/>
      <c r="H93" s="26"/>
      <c r="I93" s="29"/>
      <c r="J93" s="29"/>
      <c r="K93" s="29"/>
      <c r="L93" s="29"/>
      <c r="M93" s="29"/>
      <c r="N93" s="29"/>
      <c r="O93" s="29"/>
      <c r="P93" s="29"/>
      <c r="Q93" s="29"/>
      <c r="R93" s="29"/>
      <c r="S93" s="29"/>
      <c r="T93" s="29"/>
      <c r="U93" s="29"/>
      <c r="V93" s="29"/>
    </row>
    <row r="94" spans="1:22" x14ac:dyDescent="0.3">
      <c r="A94" s="12" t="s">
        <v>1149</v>
      </c>
      <c r="B94" s="13" t="s">
        <v>898</v>
      </c>
      <c r="C94" s="13" t="s">
        <v>701</v>
      </c>
      <c r="D94" s="12" t="s">
        <v>125</v>
      </c>
      <c r="E94" s="25"/>
      <c r="F94" s="25"/>
      <c r="G94" s="32"/>
      <c r="H94" s="26"/>
      <c r="I94" s="29"/>
      <c r="J94" s="29"/>
      <c r="K94" s="29"/>
      <c r="L94" s="29"/>
      <c r="M94" s="29"/>
      <c r="N94" s="29"/>
      <c r="O94" s="29"/>
      <c r="P94" s="29"/>
      <c r="Q94" s="29"/>
      <c r="R94" s="29"/>
      <c r="S94" s="29"/>
      <c r="T94" s="29"/>
      <c r="U94" s="29"/>
      <c r="V94" s="29"/>
    </row>
    <row r="95" spans="1:22" x14ac:dyDescent="0.3">
      <c r="A95" s="12" t="s">
        <v>1150</v>
      </c>
      <c r="B95" s="13" t="s">
        <v>899</v>
      </c>
      <c r="C95" s="13" t="s">
        <v>709</v>
      </c>
      <c r="D95" s="12" t="s">
        <v>125</v>
      </c>
      <c r="E95" s="25"/>
      <c r="F95" s="25"/>
      <c r="G95" s="32"/>
      <c r="H95" s="26"/>
      <c r="I95" s="29"/>
      <c r="J95" s="29"/>
      <c r="K95" s="29"/>
      <c r="L95" s="29"/>
      <c r="M95" s="29"/>
      <c r="N95" s="29"/>
      <c r="O95" s="29"/>
      <c r="P95" s="29"/>
      <c r="Q95" s="29"/>
      <c r="R95" s="29"/>
      <c r="S95" s="29"/>
      <c r="T95" s="29"/>
      <c r="U95" s="29"/>
      <c r="V95" s="29"/>
    </row>
    <row r="96" spans="1:22" x14ac:dyDescent="0.3">
      <c r="A96" s="12" t="s">
        <v>1151</v>
      </c>
      <c r="B96" s="13" t="s">
        <v>897</v>
      </c>
      <c r="C96" s="13" t="s">
        <v>693</v>
      </c>
      <c r="D96" s="12" t="s">
        <v>125</v>
      </c>
      <c r="E96" s="25"/>
      <c r="F96" s="25"/>
      <c r="G96" s="32"/>
      <c r="H96" s="26"/>
      <c r="I96" s="29"/>
      <c r="J96" s="29"/>
      <c r="K96" s="29"/>
      <c r="L96" s="29"/>
      <c r="M96" s="29"/>
      <c r="N96" s="29"/>
      <c r="O96" s="29"/>
      <c r="P96" s="29"/>
      <c r="Q96" s="29"/>
      <c r="R96" s="29"/>
      <c r="S96" s="29"/>
      <c r="T96" s="29"/>
      <c r="U96" s="29"/>
      <c r="V96" s="29"/>
    </row>
    <row r="97" spans="1:22" x14ac:dyDescent="0.3">
      <c r="A97" s="12" t="s">
        <v>1152</v>
      </c>
      <c r="B97" s="13" t="s">
        <v>901</v>
      </c>
      <c r="C97" s="13" t="s">
        <v>725</v>
      </c>
      <c r="D97" s="12" t="s">
        <v>125</v>
      </c>
      <c r="E97" s="25"/>
      <c r="F97" s="25"/>
      <c r="G97" s="32"/>
      <c r="H97" s="26"/>
      <c r="I97" s="29"/>
      <c r="J97" s="29"/>
      <c r="K97" s="29"/>
      <c r="L97" s="29"/>
      <c r="M97" s="29"/>
      <c r="N97" s="29"/>
      <c r="O97" s="29"/>
      <c r="P97" s="29"/>
      <c r="Q97" s="29"/>
      <c r="R97" s="29"/>
      <c r="S97" s="29"/>
      <c r="T97" s="29"/>
      <c r="U97" s="29"/>
      <c r="V97" s="29"/>
    </row>
    <row r="98" spans="1:22" x14ac:dyDescent="0.3">
      <c r="A98" s="12" t="s">
        <v>1153</v>
      </c>
      <c r="B98" s="13" t="s">
        <v>873</v>
      </c>
      <c r="C98" s="13" t="s">
        <v>501</v>
      </c>
      <c r="D98" s="12" t="s">
        <v>125</v>
      </c>
      <c r="E98" s="25"/>
      <c r="F98" s="25"/>
      <c r="G98" s="32"/>
      <c r="H98" s="26"/>
      <c r="I98" s="29"/>
      <c r="J98" s="29"/>
      <c r="K98" s="29"/>
      <c r="L98" s="29"/>
      <c r="M98" s="29"/>
      <c r="N98" s="29"/>
      <c r="O98" s="29"/>
      <c r="P98" s="29"/>
      <c r="Q98" s="29"/>
      <c r="R98" s="29"/>
      <c r="S98" s="29"/>
      <c r="T98" s="29"/>
      <c r="U98" s="29"/>
      <c r="V98" s="29"/>
    </row>
    <row r="99" spans="1:22" x14ac:dyDescent="0.3">
      <c r="A99" s="12" t="s">
        <v>1154</v>
      </c>
      <c r="B99" s="13" t="s">
        <v>874</v>
      </c>
      <c r="C99" s="13" t="s">
        <v>509</v>
      </c>
      <c r="D99" s="12" t="s">
        <v>125</v>
      </c>
      <c r="E99" s="25"/>
      <c r="F99" s="25"/>
      <c r="G99" s="32"/>
      <c r="H99" s="26"/>
      <c r="I99" s="29"/>
      <c r="J99" s="29"/>
      <c r="K99" s="29"/>
      <c r="L99" s="29"/>
      <c r="M99" s="29"/>
      <c r="N99" s="29"/>
      <c r="O99" s="29"/>
      <c r="P99" s="29"/>
      <c r="Q99" s="29"/>
      <c r="R99" s="29"/>
      <c r="S99" s="29"/>
      <c r="T99" s="29"/>
      <c r="U99" s="29"/>
      <c r="V99" s="29"/>
    </row>
    <row r="100" spans="1:22" x14ac:dyDescent="0.3">
      <c r="A100" s="12" t="s">
        <v>1155</v>
      </c>
      <c r="B100" s="13" t="s">
        <v>872</v>
      </c>
      <c r="C100" s="13" t="s">
        <v>493</v>
      </c>
      <c r="D100" s="12" t="s">
        <v>125</v>
      </c>
      <c r="E100" s="25"/>
      <c r="F100" s="25"/>
      <c r="G100" s="32"/>
      <c r="H100" s="26"/>
      <c r="I100" s="29"/>
      <c r="J100" s="29"/>
      <c r="K100" s="29"/>
      <c r="L100" s="29"/>
      <c r="M100" s="29"/>
      <c r="N100" s="29"/>
      <c r="O100" s="29"/>
      <c r="P100" s="29"/>
      <c r="Q100" s="29"/>
      <c r="R100" s="29"/>
      <c r="S100" s="29"/>
      <c r="T100" s="29"/>
      <c r="U100" s="29"/>
      <c r="V100" s="29"/>
    </row>
    <row r="101" spans="1:22" x14ac:dyDescent="0.3">
      <c r="A101" s="12" t="s">
        <v>1156</v>
      </c>
      <c r="B101" s="13" t="s">
        <v>888</v>
      </c>
      <c r="C101" s="13" t="s">
        <v>621</v>
      </c>
      <c r="D101" s="12" t="s">
        <v>125</v>
      </c>
      <c r="E101" s="25"/>
      <c r="F101" s="25"/>
      <c r="G101" s="32"/>
      <c r="H101" s="26"/>
      <c r="I101" s="29"/>
      <c r="J101" s="29"/>
      <c r="K101" s="29"/>
      <c r="L101" s="29"/>
      <c r="M101" s="29"/>
      <c r="N101" s="29"/>
      <c r="O101" s="29"/>
      <c r="P101" s="29"/>
      <c r="Q101" s="29"/>
      <c r="R101" s="29"/>
      <c r="S101" s="29"/>
      <c r="T101" s="29"/>
      <c r="U101" s="29"/>
      <c r="V101" s="29"/>
    </row>
    <row r="102" spans="1:22" x14ac:dyDescent="0.3">
      <c r="A102" s="12" t="s">
        <v>1157</v>
      </c>
      <c r="B102" s="13" t="s">
        <v>889</v>
      </c>
      <c r="C102" s="13" t="s">
        <v>629</v>
      </c>
      <c r="D102" s="12" t="s">
        <v>125</v>
      </c>
      <c r="E102" s="25"/>
      <c r="F102" s="25"/>
      <c r="G102" s="32"/>
      <c r="H102" s="26"/>
      <c r="I102" s="29"/>
      <c r="J102" s="29"/>
      <c r="K102" s="29"/>
      <c r="L102" s="29"/>
      <c r="M102" s="29"/>
      <c r="N102" s="29"/>
      <c r="O102" s="29"/>
      <c r="P102" s="29"/>
      <c r="Q102" s="29"/>
      <c r="R102" s="29"/>
      <c r="S102" s="29"/>
      <c r="T102" s="29"/>
      <c r="U102" s="29"/>
      <c r="V102" s="29"/>
    </row>
    <row r="103" spans="1:22" x14ac:dyDescent="0.3">
      <c r="A103" s="12" t="s">
        <v>1158</v>
      </c>
      <c r="B103" s="13" t="s">
        <v>887</v>
      </c>
      <c r="C103" s="13" t="s">
        <v>613</v>
      </c>
      <c r="D103" s="12" t="s">
        <v>125</v>
      </c>
      <c r="E103" s="25"/>
      <c r="F103" s="25"/>
      <c r="G103" s="32"/>
      <c r="H103" s="26"/>
      <c r="I103" s="29"/>
      <c r="J103" s="29"/>
      <c r="K103" s="29"/>
      <c r="L103" s="29"/>
      <c r="M103" s="29"/>
      <c r="N103" s="29"/>
      <c r="O103" s="29"/>
      <c r="P103" s="29"/>
      <c r="Q103" s="29"/>
      <c r="R103" s="29"/>
      <c r="S103" s="29"/>
      <c r="T103" s="29"/>
      <c r="U103" s="29"/>
      <c r="V103" s="29"/>
    </row>
    <row r="104" spans="1:22" x14ac:dyDescent="0.3">
      <c r="A104" s="12" t="s">
        <v>1159</v>
      </c>
      <c r="B104" s="13" t="s">
        <v>892</v>
      </c>
      <c r="C104" s="13" t="s">
        <v>653</v>
      </c>
      <c r="D104" s="12" t="s">
        <v>125</v>
      </c>
      <c r="E104" s="25"/>
      <c r="F104" s="25"/>
      <c r="G104" s="32"/>
      <c r="H104" s="26"/>
      <c r="I104" s="29"/>
      <c r="J104" s="29"/>
      <c r="K104" s="29"/>
      <c r="L104" s="29"/>
      <c r="M104" s="29"/>
      <c r="N104" s="29"/>
      <c r="O104" s="29"/>
      <c r="P104" s="29"/>
      <c r="Q104" s="29"/>
      <c r="R104" s="29"/>
      <c r="S104" s="29"/>
      <c r="T104" s="29"/>
      <c r="U104" s="29"/>
      <c r="V104" s="29"/>
    </row>
    <row r="105" spans="1:22" x14ac:dyDescent="0.3">
      <c r="A105" s="12" t="s">
        <v>1160</v>
      </c>
      <c r="B105" s="13" t="s">
        <v>893</v>
      </c>
      <c r="C105" s="13" t="s">
        <v>661</v>
      </c>
      <c r="D105" s="12" t="s">
        <v>125</v>
      </c>
      <c r="E105" s="25"/>
      <c r="F105" s="25"/>
      <c r="G105" s="32"/>
      <c r="H105" s="26"/>
      <c r="I105" s="29"/>
      <c r="J105" s="29"/>
      <c r="K105" s="29"/>
      <c r="L105" s="29"/>
      <c r="M105" s="29"/>
      <c r="N105" s="29"/>
      <c r="O105" s="29"/>
      <c r="P105" s="29"/>
      <c r="Q105" s="29"/>
      <c r="R105" s="29"/>
      <c r="S105" s="29"/>
      <c r="T105" s="29"/>
      <c r="U105" s="29"/>
      <c r="V105" s="29"/>
    </row>
    <row r="106" spans="1:22" x14ac:dyDescent="0.3">
      <c r="A106" s="12" t="s">
        <v>1161</v>
      </c>
      <c r="B106" s="22" t="s">
        <v>1801</v>
      </c>
      <c r="C106" s="22" t="s">
        <v>1812</v>
      </c>
      <c r="D106" s="12" t="s">
        <v>125</v>
      </c>
      <c r="E106" s="25"/>
      <c r="F106" s="25"/>
      <c r="G106" s="32"/>
      <c r="H106" s="26"/>
      <c r="I106" s="29"/>
      <c r="J106" s="29"/>
      <c r="K106" s="29"/>
      <c r="L106" s="29"/>
      <c r="M106" s="29"/>
      <c r="N106" s="29"/>
      <c r="O106" s="29"/>
      <c r="P106" s="29"/>
      <c r="Q106" s="29"/>
      <c r="R106" s="29"/>
      <c r="S106" s="29"/>
      <c r="T106" s="29"/>
      <c r="U106" s="29"/>
      <c r="V106" s="29"/>
    </row>
    <row r="107" spans="1:22" x14ac:dyDescent="0.3">
      <c r="A107" s="12" t="s">
        <v>1162</v>
      </c>
      <c r="B107" s="13" t="s">
        <v>885</v>
      </c>
      <c r="C107" s="13" t="s">
        <v>589</v>
      </c>
      <c r="D107" s="12" t="s">
        <v>125</v>
      </c>
      <c r="E107" s="25"/>
      <c r="F107" s="25"/>
      <c r="G107" s="32"/>
      <c r="H107" s="26"/>
      <c r="I107" s="29"/>
      <c r="J107" s="29"/>
      <c r="K107" s="29"/>
      <c r="L107" s="29"/>
      <c r="M107" s="29"/>
      <c r="N107" s="29"/>
      <c r="O107" s="29"/>
      <c r="P107" s="29"/>
      <c r="Q107" s="29"/>
      <c r="R107" s="29"/>
      <c r="S107" s="29"/>
      <c r="T107" s="29"/>
      <c r="U107" s="29"/>
      <c r="V107" s="29"/>
    </row>
    <row r="108" spans="1:22" x14ac:dyDescent="0.3">
      <c r="A108" s="12" t="s">
        <v>1163</v>
      </c>
      <c r="B108" s="13" t="s">
        <v>886</v>
      </c>
      <c r="C108" s="13" t="s">
        <v>605</v>
      </c>
      <c r="D108" s="12" t="s">
        <v>125</v>
      </c>
      <c r="E108" s="25"/>
      <c r="F108" s="25"/>
      <c r="G108" s="32"/>
      <c r="H108" s="26"/>
      <c r="I108" s="29"/>
      <c r="J108" s="29"/>
      <c r="K108" s="29"/>
      <c r="L108" s="29"/>
      <c r="M108" s="29"/>
      <c r="N108" s="29"/>
      <c r="O108" s="29"/>
      <c r="P108" s="29"/>
      <c r="Q108" s="29"/>
      <c r="R108" s="29"/>
      <c r="S108" s="29"/>
      <c r="T108" s="29"/>
      <c r="U108" s="29"/>
      <c r="V108" s="29"/>
    </row>
    <row r="109" spans="1:22" x14ac:dyDescent="0.3">
      <c r="A109" s="12" t="s">
        <v>1164</v>
      </c>
      <c r="B109" s="13" t="s">
        <v>884</v>
      </c>
      <c r="C109" s="13" t="s">
        <v>597</v>
      </c>
      <c r="D109" s="12" t="s">
        <v>125</v>
      </c>
      <c r="E109" s="25"/>
      <c r="F109" s="25"/>
      <c r="G109" s="32"/>
      <c r="H109" s="26"/>
      <c r="I109" s="29"/>
      <c r="J109" s="29"/>
      <c r="K109" s="29"/>
      <c r="L109" s="29"/>
      <c r="M109" s="29"/>
      <c r="N109" s="29"/>
      <c r="O109" s="29"/>
      <c r="P109" s="29"/>
      <c r="Q109" s="29"/>
      <c r="R109" s="29"/>
      <c r="S109" s="29"/>
      <c r="T109" s="29"/>
      <c r="U109" s="29"/>
      <c r="V109" s="29"/>
    </row>
    <row r="110" spans="1:22" x14ac:dyDescent="0.3">
      <c r="A110" s="12" t="s">
        <v>1165</v>
      </c>
      <c r="B110" s="13" t="s">
        <v>879</v>
      </c>
      <c r="C110" s="13" t="s">
        <v>541</v>
      </c>
      <c r="D110" s="12" t="s">
        <v>125</v>
      </c>
      <c r="E110" s="25"/>
      <c r="F110" s="25"/>
      <c r="G110" s="32"/>
      <c r="H110" s="26"/>
      <c r="I110" s="29"/>
      <c r="J110" s="29"/>
      <c r="K110" s="29"/>
      <c r="L110" s="29"/>
      <c r="M110" s="29"/>
      <c r="N110" s="29"/>
      <c r="O110" s="29"/>
      <c r="P110" s="29"/>
      <c r="Q110" s="29"/>
      <c r="R110" s="29"/>
      <c r="S110" s="29"/>
      <c r="T110" s="29"/>
      <c r="U110" s="29"/>
      <c r="V110" s="29"/>
    </row>
    <row r="111" spans="1:22" x14ac:dyDescent="0.3">
      <c r="A111" s="12" t="s">
        <v>1166</v>
      </c>
      <c r="B111" s="13" t="s">
        <v>880</v>
      </c>
      <c r="C111" s="13" t="s">
        <v>557</v>
      </c>
      <c r="D111" s="12" t="s">
        <v>125</v>
      </c>
      <c r="E111" s="25"/>
      <c r="F111" s="25"/>
      <c r="G111" s="32"/>
      <c r="H111" s="26"/>
      <c r="I111" s="29"/>
      <c r="J111" s="29"/>
      <c r="K111" s="29"/>
      <c r="L111" s="29"/>
      <c r="M111" s="29"/>
      <c r="N111" s="29"/>
      <c r="O111" s="29"/>
      <c r="P111" s="29"/>
      <c r="Q111" s="29"/>
      <c r="R111" s="29"/>
      <c r="S111" s="29"/>
      <c r="T111" s="29"/>
      <c r="U111" s="29"/>
      <c r="V111" s="29"/>
    </row>
    <row r="112" spans="1:22" x14ac:dyDescent="0.3">
      <c r="A112" s="12" t="s">
        <v>1167</v>
      </c>
      <c r="B112" s="13" t="s">
        <v>878</v>
      </c>
      <c r="C112" s="13" t="s">
        <v>549</v>
      </c>
      <c r="D112" s="12" t="s">
        <v>125</v>
      </c>
      <c r="E112" s="25"/>
      <c r="F112" s="25"/>
      <c r="G112" s="32"/>
      <c r="H112" s="26"/>
      <c r="I112" s="29"/>
      <c r="J112" s="29"/>
      <c r="K112" s="29"/>
      <c r="L112" s="29"/>
      <c r="M112" s="29"/>
      <c r="N112" s="29"/>
      <c r="O112" s="29"/>
      <c r="P112" s="29"/>
      <c r="Q112" s="29"/>
      <c r="R112" s="29"/>
      <c r="S112" s="29"/>
      <c r="T112" s="29"/>
      <c r="U112" s="29"/>
      <c r="V112" s="29"/>
    </row>
    <row r="113" spans="1:22" x14ac:dyDescent="0.3">
      <c r="A113" s="12" t="s">
        <v>1168</v>
      </c>
      <c r="B113" s="13" t="s">
        <v>876</v>
      </c>
      <c r="C113" s="13" t="s">
        <v>517</v>
      </c>
      <c r="D113" s="12" t="s">
        <v>125</v>
      </c>
      <c r="E113" s="25"/>
      <c r="F113" s="25"/>
      <c r="G113" s="32"/>
      <c r="H113" s="26"/>
      <c r="I113" s="29"/>
      <c r="J113" s="29"/>
      <c r="K113" s="29"/>
      <c r="L113" s="29"/>
      <c r="M113" s="29"/>
      <c r="N113" s="29"/>
      <c r="O113" s="29"/>
      <c r="P113" s="29"/>
      <c r="Q113" s="29"/>
      <c r="R113" s="29"/>
      <c r="S113" s="29"/>
      <c r="T113" s="29"/>
      <c r="U113" s="29"/>
      <c r="V113" s="29"/>
    </row>
    <row r="114" spans="1:22" x14ac:dyDescent="0.3">
      <c r="A114" s="12" t="s">
        <v>1169</v>
      </c>
      <c r="B114" s="13" t="s">
        <v>877</v>
      </c>
      <c r="C114" s="13" t="s">
        <v>533</v>
      </c>
      <c r="D114" s="12" t="s">
        <v>125</v>
      </c>
      <c r="E114" s="25"/>
      <c r="F114" s="25"/>
      <c r="G114" s="32"/>
      <c r="H114" s="26"/>
      <c r="I114" s="29"/>
      <c r="J114" s="29"/>
      <c r="K114" s="29"/>
      <c r="L114" s="29"/>
      <c r="M114" s="29"/>
      <c r="N114" s="29"/>
      <c r="O114" s="29"/>
      <c r="P114" s="29"/>
      <c r="Q114" s="29"/>
      <c r="R114" s="29"/>
      <c r="S114" s="29"/>
      <c r="T114" s="29"/>
      <c r="U114" s="29"/>
      <c r="V114" s="29"/>
    </row>
    <row r="115" spans="1:22" x14ac:dyDescent="0.3">
      <c r="A115" s="12" t="s">
        <v>1170</v>
      </c>
      <c r="B115" s="13" t="s">
        <v>875</v>
      </c>
      <c r="C115" s="13" t="s">
        <v>525</v>
      </c>
      <c r="D115" s="12" t="s">
        <v>125</v>
      </c>
      <c r="E115" s="25"/>
      <c r="F115" s="25"/>
      <c r="G115" s="32"/>
      <c r="H115" s="26"/>
      <c r="I115" s="29"/>
      <c r="J115" s="29"/>
      <c r="K115" s="29"/>
      <c r="L115" s="29"/>
      <c r="M115" s="29"/>
      <c r="N115" s="29"/>
      <c r="O115" s="29"/>
      <c r="P115" s="29"/>
      <c r="Q115" s="29"/>
      <c r="R115" s="29"/>
      <c r="S115" s="29"/>
      <c r="T115" s="29"/>
      <c r="U115" s="29"/>
      <c r="V115" s="29"/>
    </row>
    <row r="116" spans="1:22" x14ac:dyDescent="0.3">
      <c r="A116" s="12" t="s">
        <v>1171</v>
      </c>
      <c r="B116" s="13" t="s">
        <v>900</v>
      </c>
      <c r="C116" s="13" t="s">
        <v>717</v>
      </c>
      <c r="D116" s="12" t="s">
        <v>125</v>
      </c>
      <c r="E116" s="25"/>
      <c r="F116" s="25"/>
      <c r="G116" s="32"/>
      <c r="H116" s="26"/>
      <c r="I116" s="29"/>
      <c r="J116" s="29"/>
      <c r="K116" s="29"/>
      <c r="L116" s="29"/>
      <c r="M116" s="29"/>
      <c r="N116" s="29"/>
      <c r="O116" s="29"/>
      <c r="P116" s="29"/>
      <c r="Q116" s="29"/>
      <c r="R116" s="29"/>
      <c r="S116" s="29"/>
      <c r="T116" s="29"/>
      <c r="U116" s="29"/>
      <c r="V116" s="29"/>
    </row>
    <row r="117" spans="1:22" x14ac:dyDescent="0.3">
      <c r="A117" s="12" t="s">
        <v>1172</v>
      </c>
      <c r="B117" s="13" t="s">
        <v>903</v>
      </c>
      <c r="C117" s="13" t="s">
        <v>741</v>
      </c>
      <c r="D117" s="12" t="s">
        <v>125</v>
      </c>
      <c r="E117" s="25"/>
      <c r="F117" s="25"/>
      <c r="G117" s="32"/>
      <c r="H117" s="26"/>
      <c r="I117" s="29"/>
      <c r="J117" s="29"/>
      <c r="K117" s="29"/>
      <c r="L117" s="29"/>
      <c r="M117" s="29"/>
      <c r="N117" s="29"/>
      <c r="O117" s="29"/>
      <c r="P117" s="29"/>
      <c r="Q117" s="29"/>
      <c r="R117" s="29"/>
      <c r="S117" s="29"/>
      <c r="T117" s="29"/>
      <c r="U117" s="29"/>
      <c r="V117" s="29"/>
    </row>
    <row r="118" spans="1:22" x14ac:dyDescent="0.3">
      <c r="A118" s="12" t="s">
        <v>1173</v>
      </c>
      <c r="B118" s="13" t="s">
        <v>904</v>
      </c>
      <c r="C118" s="13" t="s">
        <v>749</v>
      </c>
      <c r="D118" s="12" t="s">
        <v>125</v>
      </c>
      <c r="E118" s="25"/>
      <c r="F118" s="25"/>
      <c r="G118" s="32"/>
      <c r="H118" s="26"/>
      <c r="I118" s="29"/>
      <c r="J118" s="29"/>
      <c r="K118" s="29"/>
      <c r="L118" s="29"/>
      <c r="M118" s="29"/>
      <c r="N118" s="29"/>
      <c r="O118" s="29"/>
      <c r="P118" s="29"/>
      <c r="Q118" s="29"/>
      <c r="R118" s="29"/>
      <c r="S118" s="29"/>
      <c r="T118" s="29"/>
      <c r="U118" s="29"/>
      <c r="V118" s="29"/>
    </row>
    <row r="119" spans="1:22" x14ac:dyDescent="0.3">
      <c r="A119" s="12" t="s">
        <v>1174</v>
      </c>
      <c r="B119" s="13" t="s">
        <v>902</v>
      </c>
      <c r="C119" s="13" t="s">
        <v>733</v>
      </c>
      <c r="D119" s="12" t="s">
        <v>125</v>
      </c>
      <c r="E119" s="25"/>
      <c r="F119" s="25"/>
      <c r="G119" s="32"/>
      <c r="H119" s="26"/>
      <c r="I119" s="29"/>
      <c r="J119" s="29"/>
      <c r="K119" s="29"/>
      <c r="L119" s="29"/>
      <c r="M119" s="29"/>
      <c r="N119" s="29"/>
      <c r="O119" s="29"/>
      <c r="P119" s="29"/>
      <c r="Q119" s="29"/>
      <c r="R119" s="29"/>
      <c r="S119" s="29"/>
      <c r="T119" s="29"/>
      <c r="U119" s="29"/>
      <c r="V119" s="29"/>
    </row>
    <row r="120" spans="1:22" x14ac:dyDescent="0.3">
      <c r="A120" s="12" t="s">
        <v>1175</v>
      </c>
      <c r="B120" s="13" t="s">
        <v>882</v>
      </c>
      <c r="C120" s="13" t="s">
        <v>573</v>
      </c>
      <c r="D120" s="12" t="s">
        <v>125</v>
      </c>
      <c r="E120" s="25"/>
      <c r="F120" s="25"/>
      <c r="G120" s="32"/>
      <c r="H120" s="26"/>
      <c r="I120" s="29"/>
      <c r="J120" s="29"/>
      <c r="K120" s="29"/>
      <c r="L120" s="29"/>
      <c r="M120" s="29"/>
      <c r="N120" s="29"/>
      <c r="O120" s="29"/>
      <c r="P120" s="29"/>
      <c r="Q120" s="29"/>
      <c r="R120" s="29"/>
      <c r="S120" s="29"/>
      <c r="T120" s="29"/>
      <c r="U120" s="29"/>
      <c r="V120" s="29"/>
    </row>
    <row r="121" spans="1:22" x14ac:dyDescent="0.3">
      <c r="A121" s="12" t="s">
        <v>1176</v>
      </c>
      <c r="B121" s="13" t="s">
        <v>883</v>
      </c>
      <c r="C121" s="13" t="s">
        <v>581</v>
      </c>
      <c r="D121" s="12" t="s">
        <v>125</v>
      </c>
      <c r="E121" s="25"/>
      <c r="F121" s="25"/>
      <c r="G121" s="32"/>
      <c r="H121" s="26"/>
      <c r="I121" s="29"/>
      <c r="J121" s="29"/>
      <c r="K121" s="29"/>
      <c r="L121" s="29"/>
      <c r="M121" s="29"/>
      <c r="N121" s="29"/>
      <c r="O121" s="29"/>
      <c r="P121" s="29"/>
      <c r="Q121" s="29"/>
      <c r="R121" s="29"/>
      <c r="S121" s="29"/>
      <c r="T121" s="29"/>
      <c r="U121" s="29"/>
      <c r="V121" s="29"/>
    </row>
    <row r="122" spans="1:22" x14ac:dyDescent="0.3">
      <c r="A122" s="12" t="s">
        <v>1177</v>
      </c>
      <c r="B122" s="13" t="s">
        <v>881</v>
      </c>
      <c r="C122" s="13" t="s">
        <v>565</v>
      </c>
      <c r="D122" s="12" t="s">
        <v>125</v>
      </c>
      <c r="E122" s="25"/>
      <c r="F122" s="25"/>
      <c r="G122" s="32"/>
      <c r="H122" s="26"/>
      <c r="I122" s="29"/>
      <c r="J122" s="29"/>
      <c r="K122" s="29"/>
      <c r="L122" s="29"/>
      <c r="M122" s="29"/>
      <c r="N122" s="29"/>
      <c r="O122" s="29"/>
      <c r="P122" s="29"/>
      <c r="Q122" s="29"/>
      <c r="R122" s="29"/>
      <c r="S122" s="29"/>
      <c r="T122" s="29"/>
      <c r="U122" s="29"/>
      <c r="V122" s="29"/>
    </row>
    <row r="123" spans="1:22" x14ac:dyDescent="0.3">
      <c r="A123" s="12" t="s">
        <v>1178</v>
      </c>
      <c r="B123" s="13" t="s">
        <v>891</v>
      </c>
      <c r="C123" s="13" t="s">
        <v>645</v>
      </c>
      <c r="D123" s="12" t="s">
        <v>125</v>
      </c>
      <c r="E123" s="25"/>
      <c r="F123" s="25"/>
      <c r="G123" s="32"/>
      <c r="H123" s="26"/>
      <c r="I123" s="29"/>
      <c r="J123" s="29"/>
      <c r="K123" s="29"/>
      <c r="L123" s="29"/>
      <c r="M123" s="29"/>
      <c r="N123" s="29"/>
      <c r="O123" s="29"/>
      <c r="P123" s="29"/>
      <c r="Q123" s="29"/>
      <c r="R123" s="29"/>
      <c r="S123" s="29"/>
      <c r="T123" s="29"/>
      <c r="U123" s="29"/>
      <c r="V123" s="29"/>
    </row>
    <row r="124" spans="1:22" x14ac:dyDescent="0.3">
      <c r="A124" s="12" t="s">
        <v>1179</v>
      </c>
      <c r="B124" s="13" t="s">
        <v>890</v>
      </c>
      <c r="C124" s="13" t="s">
        <v>637</v>
      </c>
      <c r="D124" s="12" t="s">
        <v>125</v>
      </c>
      <c r="E124" s="25"/>
      <c r="F124" s="25"/>
      <c r="G124" s="32"/>
      <c r="H124" s="26"/>
      <c r="I124" s="29"/>
      <c r="J124" s="29"/>
      <c r="K124" s="29"/>
      <c r="L124" s="29"/>
      <c r="M124" s="29"/>
      <c r="N124" s="29"/>
      <c r="O124" s="29"/>
      <c r="P124" s="29"/>
      <c r="Q124" s="29"/>
      <c r="R124" s="29"/>
      <c r="S124" s="29"/>
      <c r="T124" s="29"/>
      <c r="U124" s="29"/>
      <c r="V124" s="29"/>
    </row>
    <row r="125" spans="1:22" ht="27.6" x14ac:dyDescent="0.3">
      <c r="A125" s="12" t="s">
        <v>1180</v>
      </c>
      <c r="B125" s="13" t="s">
        <v>1803</v>
      </c>
      <c r="C125" s="13" t="s">
        <v>1813</v>
      </c>
      <c r="D125" s="12" t="s">
        <v>125</v>
      </c>
      <c r="E125" s="25"/>
      <c r="F125" s="25"/>
      <c r="G125" s="32"/>
      <c r="H125" s="26"/>
      <c r="I125" s="29"/>
      <c r="J125" s="29"/>
      <c r="K125" s="29"/>
      <c r="L125" s="29"/>
      <c r="M125" s="29"/>
      <c r="N125" s="29"/>
      <c r="O125" s="29"/>
      <c r="P125" s="29"/>
      <c r="Q125" s="29"/>
      <c r="R125" s="29"/>
      <c r="S125" s="29"/>
      <c r="T125" s="29"/>
      <c r="U125" s="29"/>
      <c r="V125" s="29"/>
    </row>
    <row r="126" spans="1:22" x14ac:dyDescent="0.3">
      <c r="A126" s="12" t="s">
        <v>1181</v>
      </c>
      <c r="B126" s="13" t="s">
        <v>895</v>
      </c>
      <c r="C126" s="13" t="s">
        <v>677</v>
      </c>
      <c r="D126" s="12" t="s">
        <v>125</v>
      </c>
      <c r="E126" s="25"/>
      <c r="F126" s="25"/>
      <c r="G126" s="32"/>
      <c r="H126" s="26"/>
      <c r="I126" s="29"/>
      <c r="J126" s="29"/>
      <c r="K126" s="29"/>
      <c r="L126" s="29"/>
      <c r="M126" s="29"/>
      <c r="N126" s="29"/>
      <c r="O126" s="29"/>
      <c r="P126" s="29"/>
      <c r="Q126" s="29"/>
      <c r="R126" s="29"/>
      <c r="S126" s="29"/>
      <c r="T126" s="29"/>
      <c r="U126" s="29"/>
      <c r="V126" s="29"/>
    </row>
    <row r="127" spans="1:22" x14ac:dyDescent="0.3">
      <c r="A127" s="12" t="s">
        <v>1182</v>
      </c>
      <c r="B127" s="13" t="s">
        <v>896</v>
      </c>
      <c r="C127" s="13" t="s">
        <v>685</v>
      </c>
      <c r="D127" s="12" t="s">
        <v>125</v>
      </c>
      <c r="E127" s="25"/>
      <c r="F127" s="25"/>
      <c r="G127" s="32"/>
      <c r="H127" s="26"/>
      <c r="I127" s="29"/>
      <c r="J127" s="29"/>
      <c r="K127" s="29"/>
      <c r="L127" s="29"/>
      <c r="M127" s="29"/>
      <c r="N127" s="29"/>
      <c r="O127" s="29"/>
      <c r="P127" s="29"/>
      <c r="Q127" s="29"/>
      <c r="R127" s="29"/>
      <c r="S127" s="29"/>
      <c r="T127" s="29"/>
      <c r="U127" s="29"/>
      <c r="V127" s="29"/>
    </row>
    <row r="128" spans="1:22" x14ac:dyDescent="0.3">
      <c r="A128" s="12" t="s">
        <v>1183</v>
      </c>
      <c r="B128" s="13" t="s">
        <v>894</v>
      </c>
      <c r="C128" s="13" t="s">
        <v>669</v>
      </c>
      <c r="D128" s="12" t="s">
        <v>125</v>
      </c>
      <c r="E128" s="25"/>
      <c r="F128" s="25"/>
      <c r="G128" s="32"/>
      <c r="H128" s="26"/>
      <c r="I128" s="29"/>
      <c r="J128" s="29"/>
      <c r="K128" s="29"/>
      <c r="L128" s="29"/>
      <c r="M128" s="29"/>
      <c r="N128" s="29"/>
      <c r="O128" s="29"/>
      <c r="P128" s="29"/>
      <c r="Q128" s="29"/>
      <c r="R128" s="29"/>
      <c r="S128" s="29"/>
      <c r="T128" s="29"/>
      <c r="U128" s="29"/>
      <c r="V128" s="29"/>
    </row>
    <row r="129" spans="1:22" x14ac:dyDescent="0.3">
      <c r="A129" s="12" t="s">
        <v>1184</v>
      </c>
      <c r="B129" s="13" t="s">
        <v>854</v>
      </c>
      <c r="C129" s="13" t="s">
        <v>350</v>
      </c>
      <c r="D129" s="12" t="s">
        <v>126</v>
      </c>
      <c r="E129" s="25"/>
      <c r="F129" s="25"/>
      <c r="G129" s="32"/>
      <c r="H129" s="26"/>
      <c r="I129" s="29"/>
      <c r="J129" s="29"/>
      <c r="K129" s="29"/>
      <c r="L129" s="29"/>
      <c r="M129" s="29"/>
      <c r="N129" s="29"/>
      <c r="O129" s="29"/>
      <c r="P129" s="29"/>
      <c r="Q129" s="29"/>
      <c r="R129" s="29"/>
      <c r="S129" s="29"/>
      <c r="T129" s="29"/>
      <c r="U129" s="29"/>
      <c r="V129" s="29"/>
    </row>
    <row r="130" spans="1:22" x14ac:dyDescent="0.3">
      <c r="A130" s="12" t="s">
        <v>1185</v>
      </c>
      <c r="B130" s="13" t="s">
        <v>855</v>
      </c>
      <c r="C130" s="13" t="s">
        <v>358</v>
      </c>
      <c r="D130" s="12" t="s">
        <v>126</v>
      </c>
      <c r="E130" s="25"/>
      <c r="F130" s="25"/>
      <c r="G130" s="32"/>
      <c r="H130" s="26"/>
      <c r="I130" s="29"/>
      <c r="J130" s="29"/>
      <c r="K130" s="29"/>
      <c r="L130" s="29"/>
      <c r="M130" s="29"/>
      <c r="N130" s="29"/>
      <c r="O130" s="29"/>
      <c r="P130" s="29"/>
      <c r="Q130" s="29"/>
      <c r="R130" s="29"/>
      <c r="S130" s="29"/>
      <c r="T130" s="29"/>
      <c r="U130" s="29"/>
      <c r="V130" s="29"/>
    </row>
    <row r="131" spans="1:22" x14ac:dyDescent="0.3">
      <c r="A131" s="12" t="s">
        <v>1186</v>
      </c>
      <c r="B131" s="13" t="s">
        <v>853</v>
      </c>
      <c r="C131" s="13" t="s">
        <v>344</v>
      </c>
      <c r="D131" s="12" t="s">
        <v>126</v>
      </c>
      <c r="E131" s="25"/>
      <c r="F131" s="25"/>
      <c r="G131" s="32"/>
      <c r="H131" s="26"/>
      <c r="I131" s="29"/>
      <c r="J131" s="29"/>
      <c r="K131" s="29"/>
      <c r="L131" s="29"/>
      <c r="M131" s="29"/>
      <c r="N131" s="29"/>
      <c r="O131" s="29"/>
      <c r="P131" s="29"/>
      <c r="Q131" s="29"/>
      <c r="R131" s="29"/>
      <c r="S131" s="29"/>
      <c r="T131" s="29"/>
      <c r="U131" s="29"/>
      <c r="V131" s="29"/>
    </row>
    <row r="132" spans="1:22" x14ac:dyDescent="0.3">
      <c r="A132" s="12" t="s">
        <v>1187</v>
      </c>
      <c r="B132" s="13" t="s">
        <v>1787</v>
      </c>
      <c r="C132" s="13" t="s">
        <v>1814</v>
      </c>
      <c r="D132" s="12" t="s">
        <v>126</v>
      </c>
      <c r="E132" s="25"/>
      <c r="F132" s="25"/>
      <c r="G132" s="32"/>
      <c r="H132" s="26"/>
      <c r="I132" s="29"/>
      <c r="J132" s="29"/>
      <c r="K132" s="29"/>
      <c r="L132" s="29"/>
      <c r="M132" s="29"/>
      <c r="N132" s="29"/>
      <c r="O132" s="29"/>
      <c r="P132" s="29"/>
      <c r="Q132" s="29"/>
      <c r="R132" s="29"/>
      <c r="S132" s="29"/>
      <c r="T132" s="29"/>
      <c r="U132" s="29"/>
      <c r="V132" s="29"/>
    </row>
    <row r="133" spans="1:22" x14ac:dyDescent="0.3">
      <c r="A133" s="12" t="s">
        <v>1188</v>
      </c>
      <c r="B133" s="13" t="s">
        <v>1789</v>
      </c>
      <c r="C133" s="13" t="s">
        <v>1815</v>
      </c>
      <c r="D133" s="12" t="s">
        <v>126</v>
      </c>
      <c r="E133" s="25"/>
      <c r="F133" s="25"/>
      <c r="G133" s="32"/>
      <c r="H133" s="26"/>
      <c r="I133" s="29"/>
      <c r="J133" s="29"/>
      <c r="K133" s="29"/>
      <c r="L133" s="29"/>
      <c r="M133" s="29"/>
      <c r="N133" s="29"/>
      <c r="O133" s="29"/>
      <c r="P133" s="29"/>
      <c r="Q133" s="29"/>
      <c r="R133" s="29"/>
      <c r="S133" s="29"/>
      <c r="T133" s="29"/>
      <c r="U133" s="29"/>
      <c r="V133" s="29"/>
    </row>
    <row r="134" spans="1:22" x14ac:dyDescent="0.3">
      <c r="A134" s="12" t="s">
        <v>1189</v>
      </c>
      <c r="B134" s="13" t="s">
        <v>1791</v>
      </c>
      <c r="C134" s="13" t="s">
        <v>1816</v>
      </c>
      <c r="D134" s="12" t="s">
        <v>126</v>
      </c>
      <c r="E134" s="25"/>
      <c r="F134" s="25"/>
      <c r="G134" s="32"/>
      <c r="H134" s="26"/>
      <c r="I134" s="29"/>
      <c r="J134" s="29"/>
      <c r="K134" s="29"/>
      <c r="L134" s="29"/>
      <c r="M134" s="29"/>
      <c r="N134" s="29"/>
      <c r="O134" s="29"/>
      <c r="P134" s="29"/>
      <c r="Q134" s="29"/>
      <c r="R134" s="29"/>
      <c r="S134" s="29"/>
      <c r="T134" s="29"/>
      <c r="U134" s="29"/>
      <c r="V134" s="29"/>
    </row>
    <row r="135" spans="1:22" x14ac:dyDescent="0.3">
      <c r="A135" s="12" t="s">
        <v>1190</v>
      </c>
      <c r="B135" s="13" t="s">
        <v>857</v>
      </c>
      <c r="C135" s="13" t="s">
        <v>374</v>
      </c>
      <c r="D135" s="12" t="s">
        <v>126</v>
      </c>
      <c r="E135" s="25"/>
      <c r="F135" s="25"/>
      <c r="G135" s="32"/>
      <c r="H135" s="26"/>
      <c r="I135" s="29"/>
      <c r="J135" s="29"/>
      <c r="K135" s="29"/>
      <c r="L135" s="29"/>
      <c r="M135" s="29"/>
      <c r="N135" s="29"/>
      <c r="O135" s="29"/>
      <c r="P135" s="29"/>
      <c r="Q135" s="29"/>
      <c r="R135" s="29"/>
      <c r="S135" s="29"/>
      <c r="T135" s="29"/>
      <c r="U135" s="29"/>
      <c r="V135" s="29"/>
    </row>
    <row r="136" spans="1:22" x14ac:dyDescent="0.3">
      <c r="A136" s="12" t="s">
        <v>1191</v>
      </c>
      <c r="B136" s="13" t="s">
        <v>858</v>
      </c>
      <c r="C136" s="13" t="s">
        <v>382</v>
      </c>
      <c r="D136" s="12" t="s">
        <v>126</v>
      </c>
      <c r="E136" s="25"/>
      <c r="F136" s="25"/>
      <c r="G136" s="32"/>
      <c r="H136" s="26"/>
      <c r="I136" s="29"/>
      <c r="J136" s="29"/>
      <c r="K136" s="29"/>
      <c r="L136" s="29"/>
      <c r="M136" s="29"/>
      <c r="N136" s="29"/>
      <c r="O136" s="29"/>
      <c r="P136" s="29"/>
      <c r="Q136" s="29"/>
      <c r="R136" s="29"/>
      <c r="S136" s="29"/>
      <c r="T136" s="29"/>
      <c r="U136" s="29"/>
      <c r="V136" s="29"/>
    </row>
    <row r="137" spans="1:22" x14ac:dyDescent="0.3">
      <c r="A137" s="12" t="s">
        <v>1192</v>
      </c>
      <c r="B137" s="13" t="s">
        <v>856</v>
      </c>
      <c r="C137" s="13" t="s">
        <v>366</v>
      </c>
      <c r="D137" s="12" t="s">
        <v>126</v>
      </c>
      <c r="E137" s="25"/>
      <c r="F137" s="25"/>
      <c r="G137" s="32"/>
      <c r="H137" s="26"/>
      <c r="I137" s="29"/>
      <c r="J137" s="29"/>
      <c r="K137" s="29"/>
      <c r="L137" s="29"/>
      <c r="M137" s="29"/>
      <c r="N137" s="29"/>
      <c r="O137" s="29"/>
      <c r="P137" s="29"/>
      <c r="Q137" s="29"/>
      <c r="R137" s="29"/>
      <c r="S137" s="29"/>
      <c r="T137" s="29"/>
      <c r="U137" s="29"/>
      <c r="V137" s="29"/>
    </row>
    <row r="138" spans="1:22" x14ac:dyDescent="0.3">
      <c r="A138" s="12" t="s">
        <v>1193</v>
      </c>
      <c r="B138" s="13" t="s">
        <v>868</v>
      </c>
      <c r="C138" s="13" t="s">
        <v>462</v>
      </c>
      <c r="D138" s="12" t="s">
        <v>126</v>
      </c>
      <c r="E138" s="25"/>
      <c r="F138" s="25"/>
      <c r="G138" s="32"/>
      <c r="H138" s="26"/>
      <c r="I138" s="29"/>
      <c r="J138" s="29"/>
      <c r="K138" s="29"/>
      <c r="L138" s="29"/>
      <c r="M138" s="29"/>
      <c r="N138" s="29"/>
      <c r="O138" s="29"/>
      <c r="P138" s="29"/>
      <c r="Q138" s="29"/>
      <c r="R138" s="29"/>
      <c r="S138" s="29"/>
      <c r="T138" s="29"/>
      <c r="U138" s="29"/>
      <c r="V138" s="29"/>
    </row>
    <row r="139" spans="1:22" x14ac:dyDescent="0.3">
      <c r="A139" s="12" t="s">
        <v>1194</v>
      </c>
      <c r="B139" s="13" t="s">
        <v>1793</v>
      </c>
      <c r="C139" s="13" t="s">
        <v>1817</v>
      </c>
      <c r="D139" s="12" t="s">
        <v>126</v>
      </c>
      <c r="E139" s="25"/>
      <c r="F139" s="25"/>
      <c r="G139" s="32"/>
      <c r="H139" s="26"/>
      <c r="I139" s="29"/>
      <c r="J139" s="29"/>
      <c r="K139" s="29"/>
      <c r="L139" s="29"/>
      <c r="M139" s="29"/>
      <c r="N139" s="29"/>
      <c r="O139" s="29"/>
      <c r="P139" s="29"/>
      <c r="Q139" s="29"/>
      <c r="R139" s="29"/>
      <c r="S139" s="29"/>
      <c r="T139" s="29"/>
      <c r="U139" s="29"/>
      <c r="V139" s="29"/>
    </row>
    <row r="140" spans="1:22" x14ac:dyDescent="0.3">
      <c r="A140" s="12" t="s">
        <v>1195</v>
      </c>
      <c r="B140" s="13" t="s">
        <v>867</v>
      </c>
      <c r="C140" s="13" t="s">
        <v>454</v>
      </c>
      <c r="D140" s="12" t="s">
        <v>126</v>
      </c>
      <c r="E140" s="25"/>
      <c r="F140" s="25"/>
      <c r="G140" s="32"/>
      <c r="H140" s="26"/>
      <c r="I140" s="29"/>
      <c r="J140" s="29"/>
      <c r="K140" s="29"/>
      <c r="L140" s="29"/>
      <c r="M140" s="29"/>
      <c r="N140" s="29"/>
      <c r="O140" s="29"/>
      <c r="P140" s="29"/>
      <c r="Q140" s="29"/>
      <c r="R140" s="29"/>
      <c r="S140" s="29"/>
      <c r="T140" s="29"/>
      <c r="U140" s="29"/>
      <c r="V140" s="29"/>
    </row>
    <row r="141" spans="1:22" x14ac:dyDescent="0.3">
      <c r="A141" s="12" t="s">
        <v>1196</v>
      </c>
      <c r="B141" s="13" t="s">
        <v>862</v>
      </c>
      <c r="C141" s="13" t="s">
        <v>414</v>
      </c>
      <c r="D141" s="12" t="s">
        <v>126</v>
      </c>
      <c r="E141" s="25"/>
      <c r="F141" s="25"/>
      <c r="G141" s="32"/>
      <c r="H141" s="26"/>
      <c r="I141" s="29"/>
      <c r="J141" s="29"/>
      <c r="K141" s="29"/>
      <c r="L141" s="29"/>
      <c r="M141" s="29"/>
      <c r="N141" s="29"/>
      <c r="O141" s="29"/>
      <c r="P141" s="29"/>
      <c r="Q141" s="29"/>
      <c r="R141" s="29"/>
      <c r="S141" s="29"/>
      <c r="T141" s="29"/>
      <c r="U141" s="29"/>
      <c r="V141" s="29"/>
    </row>
    <row r="142" spans="1:22" x14ac:dyDescent="0.3">
      <c r="A142" s="12" t="s">
        <v>1197</v>
      </c>
      <c r="B142" s="13" t="s">
        <v>863</v>
      </c>
      <c r="C142" s="13" t="s">
        <v>422</v>
      </c>
      <c r="D142" s="12" t="s">
        <v>126</v>
      </c>
      <c r="E142" s="25"/>
      <c r="F142" s="25"/>
      <c r="G142" s="32"/>
      <c r="H142" s="26"/>
      <c r="I142" s="29"/>
      <c r="J142" s="29"/>
      <c r="K142" s="29"/>
      <c r="L142" s="29"/>
      <c r="M142" s="29"/>
      <c r="N142" s="29"/>
      <c r="O142" s="29"/>
      <c r="P142" s="29"/>
      <c r="Q142" s="29"/>
      <c r="R142" s="29"/>
      <c r="S142" s="29"/>
      <c r="T142" s="29"/>
      <c r="U142" s="29"/>
      <c r="V142" s="29"/>
    </row>
    <row r="143" spans="1:22" x14ac:dyDescent="0.3">
      <c r="A143" s="12" t="s">
        <v>1198</v>
      </c>
      <c r="B143" s="13" t="s">
        <v>861</v>
      </c>
      <c r="C143" s="13" t="s">
        <v>406</v>
      </c>
      <c r="D143" s="12" t="s">
        <v>126</v>
      </c>
      <c r="E143" s="25"/>
      <c r="F143" s="25"/>
      <c r="G143" s="32"/>
      <c r="H143" s="26"/>
      <c r="I143" s="29"/>
      <c r="J143" s="29"/>
      <c r="K143" s="29"/>
      <c r="L143" s="29"/>
      <c r="M143" s="29"/>
      <c r="N143" s="29"/>
      <c r="O143" s="29"/>
      <c r="P143" s="29"/>
      <c r="Q143" s="29"/>
      <c r="R143" s="29"/>
      <c r="S143" s="29"/>
      <c r="T143" s="29"/>
      <c r="U143" s="29"/>
      <c r="V143" s="29"/>
    </row>
    <row r="144" spans="1:22" x14ac:dyDescent="0.3">
      <c r="A144" s="12" t="s">
        <v>1199</v>
      </c>
      <c r="B144" s="13" t="s">
        <v>870</v>
      </c>
      <c r="C144" s="13" t="s">
        <v>478</v>
      </c>
      <c r="D144" s="12" t="s">
        <v>126</v>
      </c>
      <c r="E144" s="25"/>
      <c r="F144" s="25"/>
      <c r="G144" s="32"/>
      <c r="H144" s="26"/>
      <c r="I144" s="29"/>
      <c r="J144" s="29"/>
      <c r="K144" s="29"/>
      <c r="L144" s="29"/>
      <c r="M144" s="29"/>
      <c r="N144" s="29"/>
      <c r="O144" s="29"/>
      <c r="P144" s="29"/>
      <c r="Q144" s="29"/>
      <c r="R144" s="29"/>
      <c r="S144" s="29"/>
      <c r="T144" s="29"/>
      <c r="U144" s="29"/>
      <c r="V144" s="29"/>
    </row>
    <row r="145" spans="1:22" x14ac:dyDescent="0.3">
      <c r="A145" s="12" t="s">
        <v>1200</v>
      </c>
      <c r="B145" s="13" t="s">
        <v>871</v>
      </c>
      <c r="C145" s="13" t="s">
        <v>486</v>
      </c>
      <c r="D145" s="12" t="s">
        <v>126</v>
      </c>
      <c r="E145" s="25"/>
      <c r="F145" s="25"/>
      <c r="G145" s="32"/>
      <c r="H145" s="26"/>
      <c r="I145" s="29"/>
      <c r="J145" s="29"/>
      <c r="K145" s="29"/>
      <c r="L145" s="29"/>
      <c r="M145" s="29"/>
      <c r="N145" s="29"/>
      <c r="O145" s="29"/>
      <c r="P145" s="29"/>
      <c r="Q145" s="29"/>
      <c r="R145" s="29"/>
      <c r="S145" s="29"/>
      <c r="T145" s="29"/>
      <c r="U145" s="29"/>
      <c r="V145" s="29"/>
    </row>
    <row r="146" spans="1:22" x14ac:dyDescent="0.3">
      <c r="A146" s="12" t="s">
        <v>1201</v>
      </c>
      <c r="B146" s="13" t="s">
        <v>869</v>
      </c>
      <c r="C146" s="13" t="s">
        <v>470</v>
      </c>
      <c r="D146" s="12" t="s">
        <v>126</v>
      </c>
      <c r="E146" s="25"/>
      <c r="F146" s="25"/>
      <c r="G146" s="32"/>
      <c r="H146" s="26"/>
      <c r="I146" s="29"/>
      <c r="J146" s="29"/>
      <c r="K146" s="29"/>
      <c r="L146" s="29"/>
      <c r="M146" s="29"/>
      <c r="N146" s="29"/>
      <c r="O146" s="29"/>
      <c r="P146" s="29"/>
      <c r="Q146" s="29"/>
      <c r="R146" s="29"/>
      <c r="S146" s="29"/>
      <c r="T146" s="29"/>
      <c r="U146" s="29"/>
      <c r="V146" s="29"/>
    </row>
    <row r="147" spans="1:22" x14ac:dyDescent="0.3">
      <c r="A147" s="12" t="s">
        <v>1202</v>
      </c>
      <c r="B147" s="13" t="s">
        <v>865</v>
      </c>
      <c r="C147" s="13" t="s">
        <v>438</v>
      </c>
      <c r="D147" s="12" t="s">
        <v>126</v>
      </c>
      <c r="E147" s="25"/>
      <c r="F147" s="25"/>
      <c r="G147" s="32"/>
      <c r="H147" s="26"/>
      <c r="I147" s="29"/>
      <c r="J147" s="29"/>
      <c r="K147" s="29"/>
      <c r="L147" s="29"/>
      <c r="M147" s="29"/>
      <c r="N147" s="29"/>
      <c r="O147" s="29"/>
      <c r="P147" s="29"/>
      <c r="Q147" s="29"/>
      <c r="R147" s="29"/>
      <c r="S147" s="29"/>
      <c r="T147" s="29"/>
      <c r="U147" s="29"/>
      <c r="V147" s="29"/>
    </row>
    <row r="148" spans="1:22" x14ac:dyDescent="0.3">
      <c r="A148" s="12" t="s">
        <v>1203</v>
      </c>
      <c r="B148" s="13" t="s">
        <v>866</v>
      </c>
      <c r="C148" s="13" t="s">
        <v>446</v>
      </c>
      <c r="D148" s="12" t="s">
        <v>126</v>
      </c>
      <c r="E148" s="25"/>
      <c r="F148" s="25"/>
      <c r="G148" s="32"/>
      <c r="H148" s="26"/>
      <c r="I148" s="29"/>
      <c r="J148" s="29"/>
      <c r="K148" s="29"/>
      <c r="L148" s="29"/>
      <c r="M148" s="29"/>
      <c r="N148" s="29"/>
      <c r="O148" s="29"/>
      <c r="P148" s="29"/>
      <c r="Q148" s="29"/>
      <c r="R148" s="29"/>
      <c r="S148" s="29"/>
      <c r="T148" s="29"/>
      <c r="U148" s="29"/>
      <c r="V148" s="29"/>
    </row>
    <row r="149" spans="1:22" x14ac:dyDescent="0.3">
      <c r="A149" s="12" t="s">
        <v>1204</v>
      </c>
      <c r="B149" s="13" t="s">
        <v>864</v>
      </c>
      <c r="C149" s="13" t="s">
        <v>430</v>
      </c>
      <c r="D149" s="12" t="s">
        <v>126</v>
      </c>
      <c r="E149" s="25"/>
      <c r="F149" s="25"/>
      <c r="G149" s="32"/>
      <c r="H149" s="26"/>
      <c r="I149" s="29"/>
      <c r="J149" s="29"/>
      <c r="K149" s="29"/>
      <c r="L149" s="29"/>
      <c r="M149" s="29"/>
      <c r="N149" s="29"/>
      <c r="O149" s="29"/>
      <c r="P149" s="29"/>
      <c r="Q149" s="29"/>
      <c r="R149" s="29"/>
      <c r="S149" s="29"/>
      <c r="T149" s="29"/>
      <c r="U149" s="29"/>
      <c r="V149" s="29"/>
    </row>
    <row r="150" spans="1:22" x14ac:dyDescent="0.3">
      <c r="A150" s="12" t="s">
        <v>1205</v>
      </c>
      <c r="B150" s="13" t="s">
        <v>1795</v>
      </c>
      <c r="C150" s="13" t="s">
        <v>1818</v>
      </c>
      <c r="D150" s="12" t="s">
        <v>126</v>
      </c>
      <c r="E150" s="25"/>
      <c r="F150" s="25"/>
      <c r="G150" s="32"/>
      <c r="H150" s="26"/>
      <c r="I150" s="29"/>
      <c r="J150" s="29"/>
      <c r="K150" s="29"/>
      <c r="L150" s="29"/>
      <c r="M150" s="29"/>
      <c r="N150" s="29"/>
      <c r="O150" s="29"/>
      <c r="P150" s="29"/>
      <c r="Q150" s="29"/>
      <c r="R150" s="29"/>
      <c r="S150" s="29"/>
      <c r="T150" s="29"/>
      <c r="U150" s="29"/>
      <c r="V150" s="29"/>
    </row>
    <row r="151" spans="1:22" x14ac:dyDescent="0.3">
      <c r="A151" s="12" t="s">
        <v>1206</v>
      </c>
      <c r="B151" s="13" t="s">
        <v>860</v>
      </c>
      <c r="C151" s="13" t="s">
        <v>398</v>
      </c>
      <c r="D151" s="12" t="s">
        <v>126</v>
      </c>
      <c r="E151" s="25"/>
      <c r="F151" s="25"/>
      <c r="G151" s="32"/>
      <c r="H151" s="26"/>
      <c r="I151" s="29"/>
      <c r="J151" s="29"/>
      <c r="K151" s="29"/>
      <c r="L151" s="29"/>
      <c r="M151" s="29"/>
      <c r="N151" s="29"/>
      <c r="O151" s="29"/>
      <c r="P151" s="29"/>
      <c r="Q151" s="29"/>
      <c r="R151" s="29"/>
      <c r="S151" s="29"/>
      <c r="T151" s="29"/>
      <c r="U151" s="29"/>
      <c r="V151" s="29"/>
    </row>
    <row r="152" spans="1:22" x14ac:dyDescent="0.3">
      <c r="A152" s="12" t="s">
        <v>1207</v>
      </c>
      <c r="B152" s="13" t="s">
        <v>859</v>
      </c>
      <c r="C152" s="13" t="s">
        <v>390</v>
      </c>
      <c r="D152" s="12" t="s">
        <v>126</v>
      </c>
      <c r="E152" s="25"/>
      <c r="F152" s="25"/>
      <c r="G152" s="32"/>
      <c r="H152" s="26"/>
      <c r="I152" s="29"/>
      <c r="J152" s="29"/>
      <c r="K152" s="29"/>
      <c r="L152" s="29"/>
      <c r="M152" s="29"/>
      <c r="N152" s="29"/>
      <c r="O152" s="29"/>
      <c r="P152" s="29"/>
      <c r="Q152" s="29"/>
      <c r="R152" s="29"/>
      <c r="S152" s="29"/>
      <c r="T152" s="29"/>
      <c r="U152" s="29"/>
      <c r="V152" s="29"/>
    </row>
    <row r="153" spans="1:22" x14ac:dyDescent="0.3">
      <c r="A153" s="12" t="s">
        <v>1208</v>
      </c>
      <c r="B153" s="13" t="s">
        <v>1797</v>
      </c>
      <c r="C153" s="13" t="s">
        <v>1819</v>
      </c>
      <c r="D153" s="12" t="s">
        <v>126</v>
      </c>
      <c r="E153" s="25"/>
      <c r="F153" s="25"/>
      <c r="G153" s="32"/>
      <c r="H153" s="26"/>
      <c r="I153" s="29"/>
      <c r="J153" s="29"/>
      <c r="K153" s="29"/>
      <c r="L153" s="29"/>
      <c r="M153" s="29"/>
      <c r="N153" s="29"/>
      <c r="O153" s="29"/>
      <c r="P153" s="29"/>
      <c r="Q153" s="29"/>
      <c r="R153" s="29"/>
      <c r="S153" s="29"/>
      <c r="T153" s="29"/>
      <c r="U153" s="29"/>
      <c r="V153" s="29"/>
    </row>
    <row r="154" spans="1:22" x14ac:dyDescent="0.3">
      <c r="A154" s="12" t="s">
        <v>1209</v>
      </c>
      <c r="B154" s="13" t="s">
        <v>1799</v>
      </c>
      <c r="C154" s="13" t="s">
        <v>1820</v>
      </c>
      <c r="D154" s="12" t="s">
        <v>126</v>
      </c>
      <c r="E154" s="25"/>
      <c r="F154" s="25"/>
      <c r="G154" s="32"/>
      <c r="H154" s="26"/>
      <c r="I154" s="29"/>
      <c r="J154" s="29"/>
      <c r="K154" s="29"/>
      <c r="L154" s="29"/>
      <c r="M154" s="29"/>
      <c r="N154" s="29"/>
      <c r="O154" s="29"/>
      <c r="P154" s="29"/>
      <c r="Q154" s="29"/>
      <c r="R154" s="29"/>
      <c r="S154" s="29"/>
      <c r="T154" s="29"/>
      <c r="U154" s="29"/>
      <c r="V154" s="29"/>
    </row>
    <row r="155" spans="1:22" x14ac:dyDescent="0.3">
      <c r="A155" s="12" t="s">
        <v>1210</v>
      </c>
      <c r="B155" s="13" t="s">
        <v>898</v>
      </c>
      <c r="C155" s="13" t="s">
        <v>702</v>
      </c>
      <c r="D155" s="12" t="s">
        <v>126</v>
      </c>
      <c r="E155" s="25"/>
      <c r="F155" s="25"/>
      <c r="G155" s="32"/>
      <c r="H155" s="26"/>
      <c r="I155" s="29"/>
      <c r="J155" s="29"/>
      <c r="K155" s="29"/>
      <c r="L155" s="29"/>
      <c r="M155" s="29"/>
      <c r="N155" s="29"/>
      <c r="O155" s="29"/>
      <c r="P155" s="29"/>
      <c r="Q155" s="29"/>
      <c r="R155" s="29"/>
      <c r="S155" s="29"/>
      <c r="T155" s="29"/>
      <c r="U155" s="29"/>
      <c r="V155" s="29"/>
    </row>
    <row r="156" spans="1:22" x14ac:dyDescent="0.3">
      <c r="A156" s="12" t="s">
        <v>1211</v>
      </c>
      <c r="B156" s="13" t="s">
        <v>899</v>
      </c>
      <c r="C156" s="13" t="s">
        <v>710</v>
      </c>
      <c r="D156" s="12" t="s">
        <v>126</v>
      </c>
      <c r="E156" s="25"/>
      <c r="F156" s="25"/>
      <c r="G156" s="32"/>
      <c r="H156" s="26"/>
      <c r="I156" s="29"/>
      <c r="J156" s="29"/>
      <c r="K156" s="29"/>
      <c r="L156" s="29"/>
      <c r="M156" s="29"/>
      <c r="N156" s="29"/>
      <c r="O156" s="29"/>
      <c r="P156" s="29"/>
      <c r="Q156" s="29"/>
      <c r="R156" s="29"/>
      <c r="S156" s="29"/>
      <c r="T156" s="29"/>
      <c r="U156" s="29"/>
      <c r="V156" s="29"/>
    </row>
    <row r="157" spans="1:22" x14ac:dyDescent="0.3">
      <c r="A157" s="12" t="s">
        <v>1212</v>
      </c>
      <c r="B157" s="13" t="s">
        <v>897</v>
      </c>
      <c r="C157" s="13" t="s">
        <v>694</v>
      </c>
      <c r="D157" s="12" t="s">
        <v>126</v>
      </c>
      <c r="E157" s="25"/>
      <c r="F157" s="25"/>
      <c r="G157" s="32"/>
      <c r="H157" s="26"/>
      <c r="I157" s="29"/>
      <c r="J157" s="29"/>
      <c r="K157" s="29"/>
      <c r="L157" s="29"/>
      <c r="M157" s="29"/>
      <c r="N157" s="29"/>
      <c r="O157" s="29"/>
      <c r="P157" s="29"/>
      <c r="Q157" s="29"/>
      <c r="R157" s="29"/>
      <c r="S157" s="29"/>
      <c r="T157" s="29"/>
      <c r="U157" s="29"/>
      <c r="V157" s="29"/>
    </row>
    <row r="158" spans="1:22" x14ac:dyDescent="0.3">
      <c r="A158" s="12" t="s">
        <v>1213</v>
      </c>
      <c r="B158" s="13" t="s">
        <v>901</v>
      </c>
      <c r="C158" s="13" t="s">
        <v>726</v>
      </c>
      <c r="D158" s="12" t="s">
        <v>126</v>
      </c>
      <c r="E158" s="25"/>
      <c r="F158" s="25"/>
      <c r="G158" s="32"/>
      <c r="H158" s="26"/>
      <c r="I158" s="29"/>
      <c r="J158" s="29"/>
      <c r="K158" s="29"/>
      <c r="L158" s="29"/>
      <c r="M158" s="29"/>
      <c r="N158" s="29"/>
      <c r="O158" s="29"/>
      <c r="P158" s="29"/>
      <c r="Q158" s="29"/>
      <c r="R158" s="29"/>
      <c r="S158" s="29"/>
      <c r="T158" s="29"/>
      <c r="U158" s="29"/>
      <c r="V158" s="29"/>
    </row>
    <row r="159" spans="1:22" x14ac:dyDescent="0.3">
      <c r="A159" s="12" t="s">
        <v>1214</v>
      </c>
      <c r="B159" s="13" t="s">
        <v>873</v>
      </c>
      <c r="C159" s="13" t="s">
        <v>502</v>
      </c>
      <c r="D159" s="12" t="s">
        <v>126</v>
      </c>
      <c r="E159" s="25"/>
      <c r="F159" s="25"/>
      <c r="G159" s="32"/>
      <c r="H159" s="26"/>
      <c r="I159" s="29"/>
      <c r="J159" s="29"/>
      <c r="K159" s="29"/>
      <c r="L159" s="29"/>
      <c r="M159" s="29"/>
      <c r="N159" s="29"/>
      <c r="O159" s="29"/>
      <c r="P159" s="29"/>
      <c r="Q159" s="29"/>
      <c r="R159" s="29"/>
      <c r="S159" s="29"/>
      <c r="T159" s="29"/>
      <c r="U159" s="29"/>
      <c r="V159" s="29"/>
    </row>
    <row r="160" spans="1:22" x14ac:dyDescent="0.3">
      <c r="A160" s="12" t="s">
        <v>1215</v>
      </c>
      <c r="B160" s="13" t="s">
        <v>874</v>
      </c>
      <c r="C160" s="13" t="s">
        <v>510</v>
      </c>
      <c r="D160" s="12" t="s">
        <v>126</v>
      </c>
      <c r="E160" s="25"/>
      <c r="F160" s="25"/>
      <c r="G160" s="32"/>
      <c r="H160" s="26"/>
      <c r="I160" s="29"/>
      <c r="J160" s="29"/>
      <c r="K160" s="29"/>
      <c r="L160" s="29"/>
      <c r="M160" s="29"/>
      <c r="N160" s="29"/>
      <c r="O160" s="29"/>
      <c r="P160" s="29"/>
      <c r="Q160" s="29"/>
      <c r="R160" s="29"/>
      <c r="S160" s="29"/>
      <c r="T160" s="29"/>
      <c r="U160" s="29"/>
      <c r="V160" s="29"/>
    </row>
    <row r="161" spans="1:22" x14ac:dyDescent="0.3">
      <c r="A161" s="12" t="s">
        <v>1216</v>
      </c>
      <c r="B161" s="13" t="s">
        <v>872</v>
      </c>
      <c r="C161" s="13" t="s">
        <v>494</v>
      </c>
      <c r="D161" s="12" t="s">
        <v>126</v>
      </c>
      <c r="E161" s="25"/>
      <c r="F161" s="25"/>
      <c r="G161" s="32"/>
      <c r="H161" s="26"/>
      <c r="I161" s="29"/>
      <c r="J161" s="29"/>
      <c r="K161" s="29"/>
      <c r="L161" s="29"/>
      <c r="M161" s="29"/>
      <c r="N161" s="29"/>
      <c r="O161" s="29"/>
      <c r="P161" s="29"/>
      <c r="Q161" s="29"/>
      <c r="R161" s="29"/>
      <c r="S161" s="29"/>
      <c r="T161" s="29"/>
      <c r="U161" s="29"/>
      <c r="V161" s="29"/>
    </row>
    <row r="162" spans="1:22" x14ac:dyDescent="0.3">
      <c r="A162" s="12" t="s">
        <v>1217</v>
      </c>
      <c r="B162" s="13" t="s">
        <v>888</v>
      </c>
      <c r="C162" s="13" t="s">
        <v>622</v>
      </c>
      <c r="D162" s="12" t="s">
        <v>126</v>
      </c>
      <c r="E162" s="25"/>
      <c r="F162" s="25"/>
      <c r="G162" s="32"/>
      <c r="H162" s="26"/>
      <c r="I162" s="29"/>
      <c r="J162" s="29"/>
      <c r="K162" s="29"/>
      <c r="L162" s="29"/>
      <c r="M162" s="29"/>
      <c r="N162" s="29"/>
      <c r="O162" s="29"/>
      <c r="P162" s="29"/>
      <c r="Q162" s="29"/>
      <c r="R162" s="29"/>
      <c r="S162" s="29"/>
      <c r="T162" s="29"/>
      <c r="U162" s="29"/>
      <c r="V162" s="29"/>
    </row>
    <row r="163" spans="1:22" x14ac:dyDescent="0.3">
      <c r="A163" s="12" t="s">
        <v>1218</v>
      </c>
      <c r="B163" s="13" t="s">
        <v>889</v>
      </c>
      <c r="C163" s="13" t="s">
        <v>630</v>
      </c>
      <c r="D163" s="12" t="s">
        <v>126</v>
      </c>
      <c r="E163" s="25"/>
      <c r="F163" s="25"/>
      <c r="G163" s="32"/>
      <c r="H163" s="26"/>
      <c r="I163" s="29"/>
      <c r="J163" s="29"/>
      <c r="K163" s="29"/>
      <c r="L163" s="29"/>
      <c r="M163" s="29"/>
      <c r="N163" s="29"/>
      <c r="O163" s="29"/>
      <c r="P163" s="29"/>
      <c r="Q163" s="29"/>
      <c r="R163" s="29"/>
      <c r="S163" s="29"/>
      <c r="T163" s="29"/>
      <c r="U163" s="29"/>
      <c r="V163" s="29"/>
    </row>
    <row r="164" spans="1:22" x14ac:dyDescent="0.3">
      <c r="A164" s="12" t="s">
        <v>1219</v>
      </c>
      <c r="B164" s="13" t="s">
        <v>887</v>
      </c>
      <c r="C164" s="13" t="s">
        <v>614</v>
      </c>
      <c r="D164" s="12" t="s">
        <v>126</v>
      </c>
      <c r="E164" s="25"/>
      <c r="F164" s="25"/>
      <c r="G164" s="32"/>
      <c r="H164" s="26"/>
      <c r="I164" s="29"/>
      <c r="J164" s="29"/>
      <c r="K164" s="29"/>
      <c r="L164" s="29"/>
      <c r="M164" s="29"/>
      <c r="N164" s="29"/>
      <c r="O164" s="29"/>
      <c r="P164" s="29"/>
      <c r="Q164" s="29"/>
      <c r="R164" s="29"/>
      <c r="S164" s="29"/>
      <c r="T164" s="29"/>
      <c r="U164" s="29"/>
      <c r="V164" s="29"/>
    </row>
    <row r="165" spans="1:22" x14ac:dyDescent="0.3">
      <c r="A165" s="12" t="s">
        <v>1220</v>
      </c>
      <c r="B165" s="13" t="s">
        <v>892</v>
      </c>
      <c r="C165" s="13" t="s">
        <v>654</v>
      </c>
      <c r="D165" s="12" t="s">
        <v>126</v>
      </c>
      <c r="E165" s="25"/>
      <c r="F165" s="25"/>
      <c r="G165" s="32"/>
      <c r="H165" s="26"/>
      <c r="I165" s="29"/>
      <c r="J165" s="29"/>
      <c r="K165" s="29"/>
      <c r="L165" s="29"/>
      <c r="M165" s="29"/>
      <c r="N165" s="29"/>
      <c r="O165" s="29"/>
      <c r="P165" s="29"/>
      <c r="Q165" s="29"/>
      <c r="R165" s="29"/>
      <c r="S165" s="29"/>
      <c r="T165" s="29"/>
      <c r="U165" s="29"/>
      <c r="V165" s="29"/>
    </row>
    <row r="166" spans="1:22" x14ac:dyDescent="0.3">
      <c r="A166" s="12" t="s">
        <v>1221</v>
      </c>
      <c r="B166" s="13" t="s">
        <v>893</v>
      </c>
      <c r="C166" s="13" t="s">
        <v>662</v>
      </c>
      <c r="D166" s="12" t="s">
        <v>126</v>
      </c>
      <c r="E166" s="25"/>
      <c r="F166" s="25"/>
      <c r="G166" s="32"/>
      <c r="H166" s="26"/>
      <c r="I166" s="29"/>
      <c r="J166" s="29"/>
      <c r="K166" s="29"/>
      <c r="L166" s="29"/>
      <c r="M166" s="29"/>
      <c r="N166" s="29"/>
      <c r="O166" s="29"/>
      <c r="P166" s="29"/>
      <c r="Q166" s="29"/>
      <c r="R166" s="29"/>
      <c r="S166" s="29"/>
      <c r="T166" s="29"/>
      <c r="U166" s="29"/>
      <c r="V166" s="29"/>
    </row>
    <row r="167" spans="1:22" x14ac:dyDescent="0.3">
      <c r="A167" s="12" t="s">
        <v>1222</v>
      </c>
      <c r="B167" s="22" t="s">
        <v>1801</v>
      </c>
      <c r="C167" s="22" t="s">
        <v>1821</v>
      </c>
      <c r="D167" s="12" t="s">
        <v>126</v>
      </c>
      <c r="E167" s="25"/>
      <c r="F167" s="25"/>
      <c r="G167" s="32"/>
      <c r="H167" s="26"/>
      <c r="I167" s="29"/>
      <c r="J167" s="29"/>
      <c r="K167" s="29"/>
      <c r="L167" s="29"/>
      <c r="M167" s="29"/>
      <c r="N167" s="29"/>
      <c r="O167" s="29"/>
      <c r="P167" s="29"/>
      <c r="Q167" s="29"/>
      <c r="R167" s="29"/>
      <c r="S167" s="29"/>
      <c r="T167" s="29"/>
      <c r="U167" s="29"/>
      <c r="V167" s="29"/>
    </row>
    <row r="168" spans="1:22" x14ac:dyDescent="0.3">
      <c r="A168" s="12" t="s">
        <v>1223</v>
      </c>
      <c r="B168" s="13" t="s">
        <v>885</v>
      </c>
      <c r="C168" s="13" t="s">
        <v>590</v>
      </c>
      <c r="D168" s="12" t="s">
        <v>126</v>
      </c>
      <c r="E168" s="25"/>
      <c r="F168" s="25"/>
      <c r="G168" s="32"/>
      <c r="H168" s="26"/>
      <c r="I168" s="29"/>
      <c r="J168" s="29"/>
      <c r="K168" s="29"/>
      <c r="L168" s="29"/>
      <c r="M168" s="29"/>
      <c r="N168" s="29"/>
      <c r="O168" s="29"/>
      <c r="P168" s="29"/>
      <c r="Q168" s="29"/>
      <c r="R168" s="29"/>
      <c r="S168" s="29"/>
      <c r="T168" s="29"/>
      <c r="U168" s="29"/>
      <c r="V168" s="29"/>
    </row>
    <row r="169" spans="1:22" x14ac:dyDescent="0.3">
      <c r="A169" s="12" t="s">
        <v>1224</v>
      </c>
      <c r="B169" s="13" t="s">
        <v>886</v>
      </c>
      <c r="C169" s="13" t="s">
        <v>606</v>
      </c>
      <c r="D169" s="12" t="s">
        <v>126</v>
      </c>
      <c r="E169" s="25"/>
      <c r="F169" s="25"/>
      <c r="G169" s="32"/>
      <c r="H169" s="26"/>
      <c r="I169" s="29"/>
      <c r="J169" s="29"/>
      <c r="K169" s="29"/>
      <c r="L169" s="29"/>
      <c r="M169" s="29"/>
      <c r="N169" s="29"/>
      <c r="O169" s="29"/>
      <c r="P169" s="29"/>
      <c r="Q169" s="29"/>
      <c r="R169" s="29"/>
      <c r="S169" s="29"/>
      <c r="T169" s="29"/>
      <c r="U169" s="29"/>
      <c r="V169" s="29"/>
    </row>
    <row r="170" spans="1:22" x14ac:dyDescent="0.3">
      <c r="A170" s="12" t="s">
        <v>1225</v>
      </c>
      <c r="B170" s="13" t="s">
        <v>884</v>
      </c>
      <c r="C170" s="13" t="s">
        <v>598</v>
      </c>
      <c r="D170" s="12" t="s">
        <v>126</v>
      </c>
      <c r="E170" s="25"/>
      <c r="F170" s="25"/>
      <c r="G170" s="32"/>
      <c r="H170" s="26"/>
      <c r="I170" s="29"/>
      <c r="J170" s="29"/>
      <c r="K170" s="29"/>
      <c r="L170" s="29"/>
      <c r="M170" s="29"/>
      <c r="N170" s="29"/>
      <c r="O170" s="29"/>
      <c r="P170" s="29"/>
      <c r="Q170" s="29"/>
      <c r="R170" s="29"/>
      <c r="S170" s="29"/>
      <c r="T170" s="29"/>
      <c r="U170" s="29"/>
      <c r="V170" s="29"/>
    </row>
    <row r="171" spans="1:22" x14ac:dyDescent="0.3">
      <c r="A171" s="12" t="s">
        <v>1226</v>
      </c>
      <c r="B171" s="13" t="s">
        <v>879</v>
      </c>
      <c r="C171" s="13" t="s">
        <v>542</v>
      </c>
      <c r="D171" s="12" t="s">
        <v>126</v>
      </c>
      <c r="E171" s="25"/>
      <c r="F171" s="25"/>
      <c r="G171" s="32"/>
      <c r="H171" s="26"/>
      <c r="I171" s="29"/>
      <c r="J171" s="29"/>
      <c r="K171" s="29"/>
      <c r="L171" s="29"/>
      <c r="M171" s="29"/>
      <c r="N171" s="29"/>
      <c r="O171" s="29"/>
      <c r="P171" s="29"/>
      <c r="Q171" s="29"/>
      <c r="R171" s="29"/>
      <c r="S171" s="29"/>
      <c r="T171" s="29"/>
      <c r="U171" s="29"/>
      <c r="V171" s="29"/>
    </row>
    <row r="172" spans="1:22" x14ac:dyDescent="0.3">
      <c r="A172" s="12" t="s">
        <v>1227</v>
      </c>
      <c r="B172" s="13" t="s">
        <v>880</v>
      </c>
      <c r="C172" s="13" t="s">
        <v>558</v>
      </c>
      <c r="D172" s="12" t="s">
        <v>126</v>
      </c>
      <c r="E172" s="25"/>
      <c r="F172" s="25"/>
      <c r="G172" s="32"/>
      <c r="H172" s="26"/>
      <c r="I172" s="29"/>
      <c r="J172" s="29"/>
      <c r="K172" s="29"/>
      <c r="L172" s="29"/>
      <c r="M172" s="29"/>
      <c r="N172" s="29"/>
      <c r="O172" s="29"/>
      <c r="P172" s="29"/>
      <c r="Q172" s="29"/>
      <c r="R172" s="29"/>
      <c r="S172" s="29"/>
      <c r="T172" s="29"/>
      <c r="U172" s="29"/>
      <c r="V172" s="29"/>
    </row>
    <row r="173" spans="1:22" x14ac:dyDescent="0.3">
      <c r="A173" s="12" t="s">
        <v>1228</v>
      </c>
      <c r="B173" s="13" t="s">
        <v>878</v>
      </c>
      <c r="C173" s="13" t="s">
        <v>550</v>
      </c>
      <c r="D173" s="12" t="s">
        <v>126</v>
      </c>
      <c r="E173" s="25"/>
      <c r="F173" s="25"/>
      <c r="G173" s="32"/>
      <c r="H173" s="26"/>
      <c r="I173" s="29"/>
      <c r="J173" s="29"/>
      <c r="K173" s="29"/>
      <c r="L173" s="29"/>
      <c r="M173" s="29"/>
      <c r="N173" s="29"/>
      <c r="O173" s="29"/>
      <c r="P173" s="29"/>
      <c r="Q173" s="29"/>
      <c r="R173" s="29"/>
      <c r="S173" s="29"/>
      <c r="T173" s="29"/>
      <c r="U173" s="29"/>
      <c r="V173" s="29"/>
    </row>
    <row r="174" spans="1:22" x14ac:dyDescent="0.3">
      <c r="A174" s="12" t="s">
        <v>1229</v>
      </c>
      <c r="B174" s="13" t="s">
        <v>876</v>
      </c>
      <c r="C174" s="13" t="s">
        <v>518</v>
      </c>
      <c r="D174" s="12" t="s">
        <v>126</v>
      </c>
      <c r="E174" s="25"/>
      <c r="F174" s="25"/>
      <c r="G174" s="32"/>
      <c r="H174" s="26"/>
      <c r="I174" s="29"/>
      <c r="J174" s="29"/>
      <c r="K174" s="29"/>
      <c r="L174" s="29"/>
      <c r="M174" s="29"/>
      <c r="N174" s="29"/>
      <c r="O174" s="29"/>
      <c r="P174" s="29"/>
      <c r="Q174" s="29"/>
      <c r="R174" s="29"/>
      <c r="S174" s="29"/>
      <c r="T174" s="29"/>
      <c r="U174" s="29"/>
      <c r="V174" s="29"/>
    </row>
    <row r="175" spans="1:22" x14ac:dyDescent="0.3">
      <c r="A175" s="12" t="s">
        <v>1230</v>
      </c>
      <c r="B175" s="13" t="s">
        <v>877</v>
      </c>
      <c r="C175" s="13" t="s">
        <v>534</v>
      </c>
      <c r="D175" s="12" t="s">
        <v>126</v>
      </c>
      <c r="E175" s="25"/>
      <c r="F175" s="25"/>
      <c r="G175" s="32"/>
      <c r="H175" s="26"/>
      <c r="I175" s="29"/>
      <c r="J175" s="29"/>
      <c r="K175" s="29"/>
      <c r="L175" s="29"/>
      <c r="M175" s="29"/>
      <c r="N175" s="29"/>
      <c r="O175" s="29"/>
      <c r="P175" s="29"/>
      <c r="Q175" s="29"/>
      <c r="R175" s="29"/>
      <c r="S175" s="29"/>
      <c r="T175" s="29"/>
      <c r="U175" s="29"/>
      <c r="V175" s="29"/>
    </row>
    <row r="176" spans="1:22" x14ac:dyDescent="0.3">
      <c r="A176" s="12" t="s">
        <v>1231</v>
      </c>
      <c r="B176" s="13" t="s">
        <v>875</v>
      </c>
      <c r="C176" s="13" t="s">
        <v>526</v>
      </c>
      <c r="D176" s="12" t="s">
        <v>126</v>
      </c>
      <c r="E176" s="25"/>
      <c r="F176" s="25"/>
      <c r="G176" s="32"/>
      <c r="H176" s="26"/>
      <c r="I176" s="29"/>
      <c r="J176" s="29"/>
      <c r="K176" s="29"/>
      <c r="L176" s="29"/>
      <c r="M176" s="29"/>
      <c r="N176" s="29"/>
      <c r="O176" s="29"/>
      <c r="P176" s="29"/>
      <c r="Q176" s="29"/>
      <c r="R176" s="29"/>
      <c r="S176" s="29"/>
      <c r="T176" s="29"/>
      <c r="U176" s="29"/>
      <c r="V176" s="29"/>
    </row>
    <row r="177" spans="1:22" x14ac:dyDescent="0.3">
      <c r="A177" s="12" t="s">
        <v>1232</v>
      </c>
      <c r="B177" s="13" t="s">
        <v>900</v>
      </c>
      <c r="C177" s="13" t="s">
        <v>718</v>
      </c>
      <c r="D177" s="12" t="s">
        <v>126</v>
      </c>
      <c r="E177" s="25"/>
      <c r="F177" s="25"/>
      <c r="G177" s="32"/>
      <c r="H177" s="26"/>
      <c r="I177" s="29"/>
      <c r="J177" s="29"/>
      <c r="K177" s="29"/>
      <c r="L177" s="29"/>
      <c r="M177" s="29"/>
      <c r="N177" s="29"/>
      <c r="O177" s="29"/>
      <c r="P177" s="29"/>
      <c r="Q177" s="29"/>
      <c r="R177" s="29"/>
      <c r="S177" s="29"/>
      <c r="T177" s="29"/>
      <c r="U177" s="29"/>
      <c r="V177" s="29"/>
    </row>
    <row r="178" spans="1:22" x14ac:dyDescent="0.3">
      <c r="A178" s="12" t="s">
        <v>1233</v>
      </c>
      <c r="B178" s="13" t="s">
        <v>903</v>
      </c>
      <c r="C178" s="13" t="s">
        <v>742</v>
      </c>
      <c r="D178" s="12" t="s">
        <v>126</v>
      </c>
      <c r="E178" s="25"/>
      <c r="F178" s="25"/>
      <c r="G178" s="32"/>
      <c r="H178" s="26"/>
      <c r="I178" s="29"/>
      <c r="J178" s="29"/>
      <c r="K178" s="29"/>
      <c r="L178" s="29"/>
      <c r="M178" s="29"/>
      <c r="N178" s="29"/>
      <c r="O178" s="29"/>
      <c r="P178" s="29"/>
      <c r="Q178" s="29"/>
      <c r="R178" s="29"/>
      <c r="S178" s="29"/>
      <c r="T178" s="29"/>
      <c r="U178" s="29"/>
      <c r="V178" s="29"/>
    </row>
    <row r="179" spans="1:22" x14ac:dyDescent="0.3">
      <c r="A179" s="12" t="s">
        <v>1234</v>
      </c>
      <c r="B179" s="13" t="s">
        <v>904</v>
      </c>
      <c r="C179" s="13" t="s">
        <v>750</v>
      </c>
      <c r="D179" s="12" t="s">
        <v>126</v>
      </c>
      <c r="E179" s="25"/>
      <c r="F179" s="25"/>
      <c r="G179" s="32"/>
      <c r="H179" s="26"/>
      <c r="I179" s="29"/>
      <c r="J179" s="29"/>
      <c r="K179" s="29"/>
      <c r="L179" s="29"/>
      <c r="M179" s="29"/>
      <c r="N179" s="29"/>
      <c r="O179" s="29"/>
      <c r="P179" s="29"/>
      <c r="Q179" s="29"/>
      <c r="R179" s="29"/>
      <c r="S179" s="29"/>
      <c r="T179" s="29"/>
      <c r="U179" s="29"/>
      <c r="V179" s="29"/>
    </row>
    <row r="180" spans="1:22" x14ac:dyDescent="0.3">
      <c r="A180" s="12" t="s">
        <v>1235</v>
      </c>
      <c r="B180" s="13" t="s">
        <v>902</v>
      </c>
      <c r="C180" s="13" t="s">
        <v>734</v>
      </c>
      <c r="D180" s="12" t="s">
        <v>126</v>
      </c>
      <c r="E180" s="25"/>
      <c r="F180" s="25"/>
      <c r="G180" s="32"/>
      <c r="H180" s="26"/>
      <c r="I180" s="29"/>
      <c r="J180" s="29"/>
      <c r="K180" s="29"/>
      <c r="L180" s="29"/>
      <c r="M180" s="29"/>
      <c r="N180" s="29"/>
      <c r="O180" s="29"/>
      <c r="P180" s="29"/>
      <c r="Q180" s="29"/>
      <c r="R180" s="29"/>
      <c r="S180" s="29"/>
      <c r="T180" s="29"/>
      <c r="U180" s="29"/>
      <c r="V180" s="29"/>
    </row>
    <row r="181" spans="1:22" x14ac:dyDescent="0.3">
      <c r="A181" s="12" t="s">
        <v>1236</v>
      </c>
      <c r="B181" s="13" t="s">
        <v>882</v>
      </c>
      <c r="C181" s="13" t="s">
        <v>574</v>
      </c>
      <c r="D181" s="12" t="s">
        <v>126</v>
      </c>
      <c r="E181" s="25"/>
      <c r="F181" s="25"/>
      <c r="G181" s="32"/>
      <c r="H181" s="26"/>
      <c r="I181" s="29"/>
      <c r="J181" s="29"/>
      <c r="K181" s="29"/>
      <c r="L181" s="29"/>
      <c r="M181" s="29"/>
      <c r="N181" s="29"/>
      <c r="O181" s="29"/>
      <c r="P181" s="29"/>
      <c r="Q181" s="29"/>
      <c r="R181" s="29"/>
      <c r="S181" s="29"/>
      <c r="T181" s="29"/>
      <c r="U181" s="29"/>
      <c r="V181" s="29"/>
    </row>
    <row r="182" spans="1:22" x14ac:dyDescent="0.3">
      <c r="A182" s="12" t="s">
        <v>1237</v>
      </c>
      <c r="B182" s="13" t="s">
        <v>883</v>
      </c>
      <c r="C182" s="13" t="s">
        <v>582</v>
      </c>
      <c r="D182" s="12" t="s">
        <v>126</v>
      </c>
      <c r="E182" s="25"/>
      <c r="F182" s="25"/>
      <c r="G182" s="32"/>
      <c r="H182" s="26"/>
      <c r="I182" s="29"/>
      <c r="J182" s="29"/>
      <c r="K182" s="29"/>
      <c r="L182" s="29"/>
      <c r="M182" s="29"/>
      <c r="N182" s="29"/>
      <c r="O182" s="29"/>
      <c r="P182" s="29"/>
      <c r="Q182" s="29"/>
      <c r="R182" s="29"/>
      <c r="S182" s="29"/>
      <c r="T182" s="29"/>
      <c r="U182" s="29"/>
      <c r="V182" s="29"/>
    </row>
    <row r="183" spans="1:22" x14ac:dyDescent="0.3">
      <c r="A183" s="12" t="s">
        <v>1238</v>
      </c>
      <c r="B183" s="13" t="s">
        <v>881</v>
      </c>
      <c r="C183" s="13" t="s">
        <v>566</v>
      </c>
      <c r="D183" s="12" t="s">
        <v>126</v>
      </c>
      <c r="E183" s="25"/>
      <c r="F183" s="25"/>
      <c r="G183" s="32"/>
      <c r="H183" s="26"/>
      <c r="I183" s="29"/>
      <c r="J183" s="29"/>
      <c r="K183" s="29"/>
      <c r="L183" s="29"/>
      <c r="M183" s="29"/>
      <c r="N183" s="29"/>
      <c r="O183" s="29"/>
      <c r="P183" s="29"/>
      <c r="Q183" s="29"/>
      <c r="R183" s="29"/>
      <c r="S183" s="29"/>
      <c r="T183" s="29"/>
      <c r="U183" s="29"/>
      <c r="V183" s="29"/>
    </row>
    <row r="184" spans="1:22" x14ac:dyDescent="0.3">
      <c r="A184" s="12" t="s">
        <v>1239</v>
      </c>
      <c r="B184" s="13" t="s">
        <v>891</v>
      </c>
      <c r="C184" s="13" t="s">
        <v>646</v>
      </c>
      <c r="D184" s="12" t="s">
        <v>126</v>
      </c>
      <c r="E184" s="25"/>
      <c r="F184" s="25"/>
      <c r="G184" s="32"/>
      <c r="H184" s="26"/>
      <c r="I184" s="29"/>
      <c r="J184" s="29"/>
      <c r="K184" s="29"/>
      <c r="L184" s="29"/>
      <c r="M184" s="29"/>
      <c r="N184" s="29"/>
      <c r="O184" s="29"/>
      <c r="P184" s="29"/>
      <c r="Q184" s="29"/>
      <c r="R184" s="29"/>
      <c r="S184" s="29"/>
      <c r="T184" s="29"/>
      <c r="U184" s="29"/>
      <c r="V184" s="29"/>
    </row>
    <row r="185" spans="1:22" x14ac:dyDescent="0.3">
      <c r="A185" s="12" t="s">
        <v>1240</v>
      </c>
      <c r="B185" s="13" t="s">
        <v>890</v>
      </c>
      <c r="C185" s="13" t="s">
        <v>638</v>
      </c>
      <c r="D185" s="12" t="s">
        <v>126</v>
      </c>
      <c r="E185" s="25"/>
      <c r="F185" s="25"/>
      <c r="G185" s="32"/>
      <c r="H185" s="26"/>
      <c r="I185" s="29"/>
      <c r="J185" s="29"/>
      <c r="K185" s="29"/>
      <c r="L185" s="29"/>
      <c r="M185" s="29"/>
      <c r="N185" s="29"/>
      <c r="O185" s="29"/>
      <c r="P185" s="29"/>
      <c r="Q185" s="29"/>
      <c r="R185" s="29"/>
      <c r="S185" s="29"/>
      <c r="T185" s="29"/>
      <c r="U185" s="29"/>
      <c r="V185" s="29"/>
    </row>
    <row r="186" spans="1:22" ht="27.6" x14ac:dyDescent="0.3">
      <c r="A186" s="12" t="s">
        <v>1241</v>
      </c>
      <c r="B186" s="13" t="s">
        <v>1803</v>
      </c>
      <c r="C186" s="13" t="s">
        <v>1822</v>
      </c>
      <c r="D186" s="12" t="s">
        <v>126</v>
      </c>
      <c r="E186" s="25"/>
      <c r="F186" s="25"/>
      <c r="G186" s="32"/>
      <c r="H186" s="26"/>
      <c r="I186" s="29"/>
      <c r="J186" s="29"/>
      <c r="K186" s="29"/>
      <c r="L186" s="29"/>
      <c r="M186" s="29"/>
      <c r="N186" s="29"/>
      <c r="O186" s="29"/>
      <c r="P186" s="29"/>
      <c r="Q186" s="29"/>
      <c r="R186" s="29"/>
      <c r="S186" s="29"/>
      <c r="T186" s="29"/>
      <c r="U186" s="29"/>
      <c r="V186" s="29"/>
    </row>
    <row r="187" spans="1:22" x14ac:dyDescent="0.3">
      <c r="A187" s="12" t="s">
        <v>1242</v>
      </c>
      <c r="B187" s="13" t="s">
        <v>895</v>
      </c>
      <c r="C187" s="13" t="s">
        <v>678</v>
      </c>
      <c r="D187" s="12" t="s">
        <v>126</v>
      </c>
      <c r="E187" s="25"/>
      <c r="F187" s="25"/>
      <c r="G187" s="32"/>
      <c r="H187" s="26"/>
      <c r="I187" s="29"/>
      <c r="J187" s="29"/>
      <c r="K187" s="29"/>
      <c r="L187" s="29"/>
      <c r="M187" s="29"/>
      <c r="N187" s="29"/>
      <c r="O187" s="29"/>
      <c r="P187" s="29"/>
      <c r="Q187" s="29"/>
      <c r="R187" s="29"/>
      <c r="S187" s="29"/>
      <c r="T187" s="29"/>
      <c r="U187" s="29"/>
      <c r="V187" s="29"/>
    </row>
    <row r="188" spans="1:22" x14ac:dyDescent="0.3">
      <c r="A188" s="12" t="s">
        <v>1243</v>
      </c>
      <c r="B188" s="13" t="s">
        <v>896</v>
      </c>
      <c r="C188" s="13" t="s">
        <v>686</v>
      </c>
      <c r="D188" s="12" t="s">
        <v>126</v>
      </c>
      <c r="E188" s="25"/>
      <c r="F188" s="25"/>
      <c r="G188" s="32"/>
      <c r="H188" s="26"/>
      <c r="I188" s="29"/>
      <c r="J188" s="29"/>
      <c r="K188" s="29"/>
      <c r="L188" s="29"/>
      <c r="M188" s="29"/>
      <c r="N188" s="29"/>
      <c r="O188" s="29"/>
      <c r="P188" s="29"/>
      <c r="Q188" s="29"/>
      <c r="R188" s="29"/>
      <c r="S188" s="29"/>
      <c r="T188" s="29"/>
      <c r="U188" s="29"/>
      <c r="V188" s="29"/>
    </row>
    <row r="189" spans="1:22" x14ac:dyDescent="0.3">
      <c r="A189" s="12" t="s">
        <v>1244</v>
      </c>
      <c r="B189" s="13" t="s">
        <v>894</v>
      </c>
      <c r="C189" s="13" t="s">
        <v>670</v>
      </c>
      <c r="D189" s="12" t="s">
        <v>126</v>
      </c>
      <c r="E189" s="25"/>
      <c r="F189" s="25"/>
      <c r="G189" s="32"/>
      <c r="H189" s="26"/>
      <c r="I189" s="29"/>
      <c r="J189" s="29"/>
      <c r="K189" s="29"/>
      <c r="L189" s="29"/>
      <c r="M189" s="29"/>
      <c r="N189" s="29"/>
      <c r="O189" s="29"/>
      <c r="P189" s="29"/>
      <c r="Q189" s="29"/>
      <c r="R189" s="29"/>
      <c r="S189" s="29"/>
      <c r="T189" s="29"/>
      <c r="U189" s="29"/>
      <c r="V189" s="29"/>
    </row>
    <row r="190" spans="1:22" x14ac:dyDescent="0.3">
      <c r="A190" s="12" t="s">
        <v>1245</v>
      </c>
      <c r="B190" s="13" t="s">
        <v>854</v>
      </c>
      <c r="C190" s="13" t="s">
        <v>351</v>
      </c>
      <c r="D190" s="12" t="s">
        <v>127</v>
      </c>
      <c r="E190" s="25"/>
      <c r="F190" s="25"/>
      <c r="G190" s="32"/>
      <c r="H190" s="26"/>
      <c r="I190" s="29"/>
      <c r="J190" s="29"/>
      <c r="K190" s="29"/>
      <c r="L190" s="29"/>
      <c r="M190" s="29"/>
      <c r="N190" s="29"/>
      <c r="O190" s="29"/>
      <c r="P190" s="29"/>
      <c r="Q190" s="29"/>
      <c r="R190" s="29"/>
      <c r="S190" s="29"/>
      <c r="T190" s="29"/>
      <c r="U190" s="29"/>
      <c r="V190" s="29"/>
    </row>
    <row r="191" spans="1:22" x14ac:dyDescent="0.3">
      <c r="A191" s="12" t="s">
        <v>1246</v>
      </c>
      <c r="B191" s="13" t="s">
        <v>855</v>
      </c>
      <c r="C191" s="13" t="s">
        <v>359</v>
      </c>
      <c r="D191" s="12" t="s">
        <v>127</v>
      </c>
      <c r="E191" s="25"/>
      <c r="F191" s="25"/>
      <c r="G191" s="32"/>
      <c r="H191" s="26"/>
      <c r="I191" s="29"/>
      <c r="J191" s="29"/>
      <c r="K191" s="29"/>
      <c r="L191" s="29"/>
      <c r="M191" s="29"/>
      <c r="N191" s="29"/>
      <c r="O191" s="29"/>
      <c r="P191" s="29"/>
      <c r="Q191" s="29"/>
      <c r="R191" s="29"/>
      <c r="S191" s="29"/>
      <c r="T191" s="29"/>
      <c r="U191" s="29"/>
      <c r="V191" s="29"/>
    </row>
    <row r="192" spans="1:22" x14ac:dyDescent="0.3">
      <c r="A192" s="12" t="s">
        <v>1247</v>
      </c>
      <c r="B192" s="13" t="s">
        <v>853</v>
      </c>
      <c r="C192" s="13" t="s">
        <v>345</v>
      </c>
      <c r="D192" s="12" t="s">
        <v>127</v>
      </c>
      <c r="E192" s="25"/>
      <c r="F192" s="25"/>
      <c r="G192" s="32"/>
      <c r="H192" s="26"/>
      <c r="I192" s="29"/>
      <c r="J192" s="29"/>
      <c r="K192" s="29"/>
      <c r="L192" s="29"/>
      <c r="M192" s="29"/>
      <c r="N192" s="29"/>
      <c r="O192" s="29"/>
      <c r="P192" s="29"/>
      <c r="Q192" s="29"/>
      <c r="R192" s="29"/>
      <c r="S192" s="29"/>
      <c r="T192" s="29"/>
      <c r="U192" s="29"/>
      <c r="V192" s="29"/>
    </row>
    <row r="193" spans="1:22" x14ac:dyDescent="0.3">
      <c r="A193" s="12" t="s">
        <v>1248</v>
      </c>
      <c r="B193" s="13" t="s">
        <v>1787</v>
      </c>
      <c r="C193" s="13" t="s">
        <v>1823</v>
      </c>
      <c r="D193" s="12" t="s">
        <v>127</v>
      </c>
      <c r="E193" s="25"/>
      <c r="F193" s="25"/>
      <c r="G193" s="32"/>
      <c r="H193" s="26"/>
      <c r="I193" s="29"/>
      <c r="J193" s="29"/>
      <c r="K193" s="29"/>
      <c r="L193" s="29"/>
      <c r="M193" s="29"/>
      <c r="N193" s="29"/>
      <c r="O193" s="29"/>
      <c r="P193" s="29"/>
      <c r="Q193" s="29"/>
      <c r="R193" s="29"/>
      <c r="S193" s="29"/>
      <c r="T193" s="29"/>
      <c r="U193" s="29"/>
      <c r="V193" s="29"/>
    </row>
    <row r="194" spans="1:22" x14ac:dyDescent="0.3">
      <c r="A194" s="12" t="s">
        <v>1249</v>
      </c>
      <c r="B194" s="13" t="s">
        <v>1789</v>
      </c>
      <c r="C194" s="13" t="s">
        <v>1824</v>
      </c>
      <c r="D194" s="12" t="s">
        <v>127</v>
      </c>
      <c r="E194" s="25"/>
      <c r="F194" s="25"/>
      <c r="G194" s="32"/>
      <c r="H194" s="26"/>
      <c r="I194" s="29"/>
      <c r="J194" s="29"/>
      <c r="K194" s="29"/>
      <c r="L194" s="29"/>
      <c r="M194" s="29"/>
      <c r="N194" s="29"/>
      <c r="O194" s="29"/>
      <c r="P194" s="29"/>
      <c r="Q194" s="29"/>
      <c r="R194" s="29"/>
      <c r="S194" s="29"/>
      <c r="T194" s="29"/>
      <c r="U194" s="29"/>
      <c r="V194" s="29"/>
    </row>
    <row r="195" spans="1:22" x14ac:dyDescent="0.3">
      <c r="A195" s="12" t="s">
        <v>1250</v>
      </c>
      <c r="B195" s="13" t="s">
        <v>1791</v>
      </c>
      <c r="C195" s="13" t="s">
        <v>1825</v>
      </c>
      <c r="D195" s="12" t="s">
        <v>127</v>
      </c>
      <c r="E195" s="25"/>
      <c r="F195" s="25"/>
      <c r="G195" s="32"/>
      <c r="H195" s="26"/>
      <c r="I195" s="29"/>
      <c r="J195" s="29"/>
      <c r="K195" s="29"/>
      <c r="L195" s="29"/>
      <c r="M195" s="29"/>
      <c r="N195" s="29"/>
      <c r="O195" s="29"/>
      <c r="P195" s="29"/>
      <c r="Q195" s="29"/>
      <c r="R195" s="29"/>
      <c r="S195" s="29"/>
      <c r="T195" s="29"/>
      <c r="U195" s="29"/>
      <c r="V195" s="29"/>
    </row>
    <row r="196" spans="1:22" x14ac:dyDescent="0.3">
      <c r="A196" s="12" t="s">
        <v>1251</v>
      </c>
      <c r="B196" s="13" t="s">
        <v>857</v>
      </c>
      <c r="C196" s="13" t="s">
        <v>375</v>
      </c>
      <c r="D196" s="12" t="s">
        <v>127</v>
      </c>
      <c r="E196" s="25"/>
      <c r="F196" s="25"/>
      <c r="G196" s="32"/>
      <c r="H196" s="26"/>
      <c r="I196" s="29"/>
      <c r="J196" s="29"/>
      <c r="K196" s="29"/>
      <c r="L196" s="29"/>
      <c r="M196" s="29"/>
      <c r="N196" s="29"/>
      <c r="O196" s="29"/>
      <c r="P196" s="29"/>
      <c r="Q196" s="29"/>
      <c r="R196" s="29"/>
      <c r="S196" s="29"/>
      <c r="T196" s="29"/>
      <c r="U196" s="29"/>
      <c r="V196" s="29"/>
    </row>
    <row r="197" spans="1:22" x14ac:dyDescent="0.3">
      <c r="A197" s="12" t="s">
        <v>1252</v>
      </c>
      <c r="B197" s="13" t="s">
        <v>858</v>
      </c>
      <c r="C197" s="13" t="s">
        <v>383</v>
      </c>
      <c r="D197" s="12" t="s">
        <v>127</v>
      </c>
      <c r="E197" s="25"/>
      <c r="F197" s="25"/>
      <c r="G197" s="32"/>
      <c r="H197" s="26"/>
      <c r="I197" s="29"/>
      <c r="J197" s="29"/>
      <c r="K197" s="29"/>
      <c r="L197" s="29"/>
      <c r="M197" s="29"/>
      <c r="N197" s="29"/>
      <c r="O197" s="29"/>
      <c r="P197" s="29"/>
      <c r="Q197" s="29"/>
      <c r="R197" s="29"/>
      <c r="S197" s="29"/>
      <c r="T197" s="29"/>
      <c r="U197" s="29"/>
      <c r="V197" s="29"/>
    </row>
    <row r="198" spans="1:22" x14ac:dyDescent="0.3">
      <c r="A198" s="12" t="s">
        <v>1253</v>
      </c>
      <c r="B198" s="13" t="s">
        <v>856</v>
      </c>
      <c r="C198" s="13" t="s">
        <v>367</v>
      </c>
      <c r="D198" s="12" t="s">
        <v>127</v>
      </c>
      <c r="E198" s="25"/>
      <c r="F198" s="25"/>
      <c r="G198" s="32"/>
      <c r="H198" s="26"/>
      <c r="I198" s="29"/>
      <c r="J198" s="29"/>
      <c r="K198" s="29"/>
      <c r="L198" s="29"/>
      <c r="M198" s="29"/>
      <c r="N198" s="29"/>
      <c r="O198" s="29"/>
      <c r="P198" s="29"/>
      <c r="Q198" s="29"/>
      <c r="R198" s="29"/>
      <c r="S198" s="29"/>
      <c r="T198" s="29"/>
      <c r="U198" s="29"/>
      <c r="V198" s="29"/>
    </row>
    <row r="199" spans="1:22" x14ac:dyDescent="0.3">
      <c r="A199" s="12" t="s">
        <v>1254</v>
      </c>
      <c r="B199" s="13" t="s">
        <v>868</v>
      </c>
      <c r="C199" s="13" t="s">
        <v>463</v>
      </c>
      <c r="D199" s="12" t="s">
        <v>127</v>
      </c>
      <c r="E199" s="25"/>
      <c r="F199" s="25"/>
      <c r="G199" s="32"/>
      <c r="H199" s="26"/>
      <c r="I199" s="29"/>
      <c r="J199" s="29"/>
      <c r="K199" s="29"/>
      <c r="L199" s="29"/>
      <c r="M199" s="29"/>
      <c r="N199" s="29"/>
      <c r="O199" s="29"/>
      <c r="P199" s="29"/>
      <c r="Q199" s="29"/>
      <c r="R199" s="29"/>
      <c r="S199" s="29"/>
      <c r="T199" s="29"/>
      <c r="U199" s="29"/>
      <c r="V199" s="29"/>
    </row>
    <row r="200" spans="1:22" x14ac:dyDescent="0.3">
      <c r="A200" s="12" t="s">
        <v>1255</v>
      </c>
      <c r="B200" s="13" t="s">
        <v>1793</v>
      </c>
      <c r="C200" s="13" t="s">
        <v>1826</v>
      </c>
      <c r="D200" s="12" t="s">
        <v>127</v>
      </c>
      <c r="E200" s="25"/>
      <c r="F200" s="25"/>
      <c r="G200" s="32"/>
      <c r="H200" s="26"/>
      <c r="I200" s="29"/>
      <c r="J200" s="29"/>
      <c r="K200" s="29"/>
      <c r="L200" s="29"/>
      <c r="M200" s="29"/>
      <c r="N200" s="29"/>
      <c r="O200" s="29"/>
      <c r="P200" s="29"/>
      <c r="Q200" s="29"/>
      <c r="R200" s="29"/>
      <c r="S200" s="29"/>
      <c r="T200" s="29"/>
      <c r="U200" s="29"/>
      <c r="V200" s="29"/>
    </row>
    <row r="201" spans="1:22" x14ac:dyDescent="0.3">
      <c r="A201" s="12" t="s">
        <v>1256</v>
      </c>
      <c r="B201" s="13" t="s">
        <v>867</v>
      </c>
      <c r="C201" s="13" t="s">
        <v>455</v>
      </c>
      <c r="D201" s="12" t="s">
        <v>127</v>
      </c>
      <c r="E201" s="25"/>
      <c r="F201" s="25"/>
      <c r="G201" s="32"/>
      <c r="H201" s="26"/>
      <c r="I201" s="29"/>
      <c r="J201" s="29"/>
      <c r="K201" s="29"/>
      <c r="L201" s="29"/>
      <c r="M201" s="29"/>
      <c r="N201" s="29"/>
      <c r="O201" s="29"/>
      <c r="P201" s="29"/>
      <c r="Q201" s="29"/>
      <c r="R201" s="29"/>
      <c r="S201" s="29"/>
      <c r="T201" s="29"/>
      <c r="U201" s="29"/>
      <c r="V201" s="29"/>
    </row>
    <row r="202" spans="1:22" x14ac:dyDescent="0.3">
      <c r="A202" s="12" t="s">
        <v>1257</v>
      </c>
      <c r="B202" s="13" t="s">
        <v>862</v>
      </c>
      <c r="C202" s="13" t="s">
        <v>415</v>
      </c>
      <c r="D202" s="12" t="s">
        <v>127</v>
      </c>
      <c r="E202" s="25"/>
      <c r="F202" s="25"/>
      <c r="G202" s="32"/>
      <c r="H202" s="26"/>
      <c r="I202" s="29"/>
      <c r="J202" s="29"/>
      <c r="K202" s="29"/>
      <c r="L202" s="29"/>
      <c r="M202" s="29"/>
      <c r="N202" s="29"/>
      <c r="O202" s="29"/>
      <c r="P202" s="29"/>
      <c r="Q202" s="29"/>
      <c r="R202" s="29"/>
      <c r="S202" s="29"/>
      <c r="T202" s="29"/>
      <c r="U202" s="29"/>
      <c r="V202" s="29"/>
    </row>
    <row r="203" spans="1:22" x14ac:dyDescent="0.3">
      <c r="A203" s="12" t="s">
        <v>1258</v>
      </c>
      <c r="B203" s="13" t="s">
        <v>863</v>
      </c>
      <c r="C203" s="13" t="s">
        <v>423</v>
      </c>
      <c r="D203" s="12" t="s">
        <v>127</v>
      </c>
      <c r="E203" s="25"/>
      <c r="F203" s="25"/>
      <c r="G203" s="32"/>
      <c r="H203" s="26"/>
      <c r="I203" s="29"/>
      <c r="J203" s="29"/>
      <c r="K203" s="29"/>
      <c r="L203" s="29"/>
      <c r="M203" s="29"/>
      <c r="N203" s="29"/>
      <c r="O203" s="29"/>
      <c r="P203" s="29"/>
      <c r="Q203" s="29"/>
      <c r="R203" s="29"/>
      <c r="S203" s="29"/>
      <c r="T203" s="29"/>
      <c r="U203" s="29"/>
      <c r="V203" s="29"/>
    </row>
    <row r="204" spans="1:22" x14ac:dyDescent="0.3">
      <c r="A204" s="12" t="s">
        <v>1259</v>
      </c>
      <c r="B204" s="13" t="s">
        <v>861</v>
      </c>
      <c r="C204" s="13" t="s">
        <v>407</v>
      </c>
      <c r="D204" s="12" t="s">
        <v>127</v>
      </c>
      <c r="E204" s="25"/>
      <c r="F204" s="25"/>
      <c r="G204" s="32"/>
      <c r="H204" s="26"/>
      <c r="I204" s="29"/>
      <c r="J204" s="29"/>
      <c r="K204" s="29"/>
      <c r="L204" s="29"/>
      <c r="M204" s="29"/>
      <c r="N204" s="29"/>
      <c r="O204" s="29"/>
      <c r="P204" s="29"/>
      <c r="Q204" s="29"/>
      <c r="R204" s="29"/>
      <c r="S204" s="29"/>
      <c r="T204" s="29"/>
      <c r="U204" s="29"/>
      <c r="V204" s="29"/>
    </row>
    <row r="205" spans="1:22" x14ac:dyDescent="0.3">
      <c r="A205" s="12" t="s">
        <v>1260</v>
      </c>
      <c r="B205" s="13" t="s">
        <v>870</v>
      </c>
      <c r="C205" s="13" t="s">
        <v>479</v>
      </c>
      <c r="D205" s="12" t="s">
        <v>127</v>
      </c>
      <c r="E205" s="25"/>
      <c r="F205" s="25"/>
      <c r="G205" s="32"/>
      <c r="H205" s="26"/>
      <c r="I205" s="29"/>
      <c r="J205" s="29"/>
      <c r="K205" s="29"/>
      <c r="L205" s="29"/>
      <c r="M205" s="29"/>
      <c r="N205" s="29"/>
      <c r="O205" s="29"/>
      <c r="P205" s="29"/>
      <c r="Q205" s="29"/>
      <c r="R205" s="29"/>
      <c r="S205" s="29"/>
      <c r="T205" s="29"/>
      <c r="U205" s="29"/>
      <c r="V205" s="29"/>
    </row>
    <row r="206" spans="1:22" x14ac:dyDescent="0.3">
      <c r="A206" s="12" t="s">
        <v>1261</v>
      </c>
      <c r="B206" s="13" t="s">
        <v>871</v>
      </c>
      <c r="C206" s="13" t="s">
        <v>487</v>
      </c>
      <c r="D206" s="12" t="s">
        <v>127</v>
      </c>
      <c r="E206" s="25"/>
      <c r="F206" s="25"/>
      <c r="G206" s="32"/>
      <c r="H206" s="26"/>
      <c r="I206" s="29"/>
      <c r="J206" s="29"/>
      <c r="K206" s="29"/>
      <c r="L206" s="29"/>
      <c r="M206" s="29"/>
      <c r="N206" s="29"/>
      <c r="O206" s="29"/>
      <c r="P206" s="29"/>
      <c r="Q206" s="29"/>
      <c r="R206" s="29"/>
      <c r="S206" s="29"/>
      <c r="T206" s="29"/>
      <c r="U206" s="29"/>
      <c r="V206" s="29"/>
    </row>
    <row r="207" spans="1:22" x14ac:dyDescent="0.3">
      <c r="A207" s="12" t="s">
        <v>1262</v>
      </c>
      <c r="B207" s="13" t="s">
        <v>869</v>
      </c>
      <c r="C207" s="13" t="s">
        <v>471</v>
      </c>
      <c r="D207" s="12" t="s">
        <v>127</v>
      </c>
      <c r="E207" s="25"/>
      <c r="F207" s="25"/>
      <c r="G207" s="32"/>
      <c r="H207" s="26"/>
      <c r="I207" s="29"/>
      <c r="J207" s="29"/>
      <c r="K207" s="29"/>
      <c r="L207" s="29"/>
      <c r="M207" s="29"/>
      <c r="N207" s="29"/>
      <c r="O207" s="29"/>
      <c r="P207" s="29"/>
      <c r="Q207" s="29"/>
      <c r="R207" s="29"/>
      <c r="S207" s="29"/>
      <c r="T207" s="29"/>
      <c r="U207" s="29"/>
      <c r="V207" s="29"/>
    </row>
    <row r="208" spans="1:22" x14ac:dyDescent="0.3">
      <c r="A208" s="12" t="s">
        <v>1263</v>
      </c>
      <c r="B208" s="13" t="s">
        <v>865</v>
      </c>
      <c r="C208" s="13" t="s">
        <v>439</v>
      </c>
      <c r="D208" s="12" t="s">
        <v>127</v>
      </c>
      <c r="E208" s="25"/>
      <c r="F208" s="25"/>
      <c r="G208" s="32"/>
      <c r="H208" s="26"/>
      <c r="I208" s="29"/>
      <c r="J208" s="29"/>
      <c r="K208" s="29"/>
      <c r="L208" s="29"/>
      <c r="M208" s="29"/>
      <c r="N208" s="29"/>
      <c r="O208" s="29"/>
      <c r="P208" s="29"/>
      <c r="Q208" s="29"/>
      <c r="R208" s="29"/>
      <c r="S208" s="29"/>
      <c r="T208" s="29"/>
      <c r="U208" s="29"/>
      <c r="V208" s="29"/>
    </row>
    <row r="209" spans="1:22" x14ac:dyDescent="0.3">
      <c r="A209" s="12" t="s">
        <v>1264</v>
      </c>
      <c r="B209" s="13" t="s">
        <v>866</v>
      </c>
      <c r="C209" s="13" t="s">
        <v>447</v>
      </c>
      <c r="D209" s="12" t="s">
        <v>127</v>
      </c>
      <c r="E209" s="25"/>
      <c r="F209" s="25"/>
      <c r="G209" s="32"/>
      <c r="H209" s="26"/>
      <c r="I209" s="29"/>
      <c r="J209" s="29"/>
      <c r="K209" s="29"/>
      <c r="L209" s="29"/>
      <c r="M209" s="29"/>
      <c r="N209" s="29"/>
      <c r="O209" s="29"/>
      <c r="P209" s="29"/>
      <c r="Q209" s="29"/>
      <c r="R209" s="29"/>
      <c r="S209" s="29"/>
      <c r="T209" s="29"/>
      <c r="U209" s="29"/>
      <c r="V209" s="29"/>
    </row>
    <row r="210" spans="1:22" x14ac:dyDescent="0.3">
      <c r="A210" s="12" t="s">
        <v>1265</v>
      </c>
      <c r="B210" s="13" t="s">
        <v>864</v>
      </c>
      <c r="C210" s="13" t="s">
        <v>431</v>
      </c>
      <c r="D210" s="12" t="s">
        <v>127</v>
      </c>
      <c r="E210" s="25"/>
      <c r="F210" s="25"/>
      <c r="G210" s="32"/>
      <c r="H210" s="26"/>
      <c r="I210" s="29"/>
      <c r="J210" s="29"/>
      <c r="K210" s="29"/>
      <c r="L210" s="29"/>
      <c r="M210" s="29"/>
      <c r="N210" s="29"/>
      <c r="O210" s="29"/>
      <c r="P210" s="29"/>
      <c r="Q210" s="29"/>
      <c r="R210" s="29"/>
      <c r="S210" s="29"/>
      <c r="T210" s="29"/>
      <c r="U210" s="29"/>
      <c r="V210" s="29"/>
    </row>
    <row r="211" spans="1:22" x14ac:dyDescent="0.3">
      <c r="A211" s="12" t="s">
        <v>1266</v>
      </c>
      <c r="B211" s="13" t="s">
        <v>1795</v>
      </c>
      <c r="C211" s="13" t="s">
        <v>1827</v>
      </c>
      <c r="D211" s="12" t="s">
        <v>127</v>
      </c>
      <c r="E211" s="25"/>
      <c r="F211" s="25"/>
      <c r="G211" s="32"/>
      <c r="H211" s="26"/>
      <c r="I211" s="29"/>
      <c r="J211" s="29"/>
      <c r="K211" s="29"/>
      <c r="L211" s="29"/>
      <c r="M211" s="29"/>
      <c r="N211" s="29"/>
      <c r="O211" s="29"/>
      <c r="P211" s="29"/>
      <c r="Q211" s="29"/>
      <c r="R211" s="29"/>
      <c r="S211" s="29"/>
      <c r="T211" s="29"/>
      <c r="U211" s="29"/>
      <c r="V211" s="29"/>
    </row>
    <row r="212" spans="1:22" x14ac:dyDescent="0.3">
      <c r="A212" s="12" t="s">
        <v>1267</v>
      </c>
      <c r="B212" s="13" t="s">
        <v>860</v>
      </c>
      <c r="C212" s="13" t="s">
        <v>399</v>
      </c>
      <c r="D212" s="12" t="s">
        <v>127</v>
      </c>
      <c r="E212" s="25"/>
      <c r="F212" s="25"/>
      <c r="G212" s="32"/>
      <c r="H212" s="26"/>
      <c r="I212" s="29"/>
      <c r="J212" s="29"/>
      <c r="K212" s="29"/>
      <c r="L212" s="29"/>
      <c r="M212" s="29"/>
      <c r="N212" s="29"/>
      <c r="O212" s="29"/>
      <c r="P212" s="29"/>
      <c r="Q212" s="29"/>
      <c r="R212" s="29"/>
      <c r="S212" s="29"/>
      <c r="T212" s="29"/>
      <c r="U212" s="29"/>
      <c r="V212" s="29"/>
    </row>
    <row r="213" spans="1:22" x14ac:dyDescent="0.3">
      <c r="A213" s="12" t="s">
        <v>1268</v>
      </c>
      <c r="B213" s="13" t="s">
        <v>859</v>
      </c>
      <c r="C213" s="13" t="s">
        <v>391</v>
      </c>
      <c r="D213" s="12" t="s">
        <v>127</v>
      </c>
      <c r="E213" s="25"/>
      <c r="F213" s="25"/>
      <c r="G213" s="32"/>
      <c r="H213" s="26"/>
      <c r="I213" s="29"/>
      <c r="J213" s="29"/>
      <c r="K213" s="29"/>
      <c r="L213" s="29"/>
      <c r="M213" s="29"/>
      <c r="N213" s="29"/>
      <c r="O213" s="29"/>
      <c r="P213" s="29"/>
      <c r="Q213" s="29"/>
      <c r="R213" s="29"/>
      <c r="S213" s="29"/>
      <c r="T213" s="29"/>
      <c r="U213" s="29"/>
      <c r="V213" s="29"/>
    </row>
    <row r="214" spans="1:22" x14ac:dyDescent="0.3">
      <c r="A214" s="12" t="s">
        <v>1269</v>
      </c>
      <c r="B214" s="13" t="s">
        <v>1797</v>
      </c>
      <c r="C214" s="13" t="s">
        <v>1828</v>
      </c>
      <c r="D214" s="12" t="s">
        <v>127</v>
      </c>
      <c r="E214" s="25"/>
      <c r="F214" s="25"/>
      <c r="G214" s="32"/>
      <c r="H214" s="26"/>
      <c r="I214" s="29"/>
      <c r="J214" s="29"/>
      <c r="K214" s="29"/>
      <c r="L214" s="29"/>
      <c r="M214" s="29"/>
      <c r="N214" s="29"/>
      <c r="O214" s="29"/>
      <c r="P214" s="29"/>
      <c r="Q214" s="29"/>
      <c r="R214" s="29"/>
      <c r="S214" s="29"/>
      <c r="T214" s="29"/>
      <c r="U214" s="29"/>
      <c r="V214" s="29"/>
    </row>
    <row r="215" spans="1:22" x14ac:dyDescent="0.3">
      <c r="A215" s="12" t="s">
        <v>1270</v>
      </c>
      <c r="B215" s="13" t="s">
        <v>1799</v>
      </c>
      <c r="C215" s="13" t="s">
        <v>1829</v>
      </c>
      <c r="D215" s="12" t="s">
        <v>127</v>
      </c>
      <c r="E215" s="25"/>
      <c r="F215" s="25"/>
      <c r="G215" s="32"/>
      <c r="H215" s="26"/>
      <c r="I215" s="29"/>
      <c r="J215" s="29"/>
      <c r="K215" s="29"/>
      <c r="L215" s="29"/>
      <c r="M215" s="29"/>
      <c r="N215" s="29"/>
      <c r="O215" s="29"/>
      <c r="P215" s="29"/>
      <c r="Q215" s="29"/>
      <c r="R215" s="29"/>
      <c r="S215" s="29"/>
      <c r="T215" s="29"/>
      <c r="U215" s="29"/>
      <c r="V215" s="29"/>
    </row>
    <row r="216" spans="1:22" x14ac:dyDescent="0.3">
      <c r="A216" s="12" t="s">
        <v>1271</v>
      </c>
      <c r="B216" s="13" t="s">
        <v>898</v>
      </c>
      <c r="C216" s="13" t="s">
        <v>703</v>
      </c>
      <c r="D216" s="12" t="s">
        <v>127</v>
      </c>
      <c r="E216" s="25"/>
      <c r="F216" s="25"/>
      <c r="G216" s="32"/>
      <c r="H216" s="26"/>
      <c r="I216" s="29"/>
      <c r="J216" s="29"/>
      <c r="K216" s="29"/>
      <c r="L216" s="29"/>
      <c r="M216" s="29"/>
      <c r="N216" s="29"/>
      <c r="O216" s="29"/>
      <c r="P216" s="29"/>
      <c r="Q216" s="29"/>
      <c r="R216" s="29"/>
      <c r="S216" s="29"/>
      <c r="T216" s="29"/>
      <c r="U216" s="29"/>
      <c r="V216" s="29"/>
    </row>
    <row r="217" spans="1:22" x14ac:dyDescent="0.3">
      <c r="A217" s="12" t="s">
        <v>1272</v>
      </c>
      <c r="B217" s="13" t="s">
        <v>899</v>
      </c>
      <c r="C217" s="13" t="s">
        <v>711</v>
      </c>
      <c r="D217" s="12" t="s">
        <v>127</v>
      </c>
      <c r="E217" s="25"/>
      <c r="F217" s="25"/>
      <c r="G217" s="32"/>
      <c r="H217" s="26"/>
      <c r="I217" s="29"/>
      <c r="J217" s="29"/>
      <c r="K217" s="29"/>
      <c r="L217" s="29"/>
      <c r="M217" s="29"/>
      <c r="N217" s="29"/>
      <c r="O217" s="29"/>
      <c r="P217" s="29"/>
      <c r="Q217" s="29"/>
      <c r="R217" s="29"/>
      <c r="S217" s="29"/>
      <c r="T217" s="29"/>
      <c r="U217" s="29"/>
      <c r="V217" s="29"/>
    </row>
    <row r="218" spans="1:22" x14ac:dyDescent="0.3">
      <c r="A218" s="12" t="s">
        <v>1273</v>
      </c>
      <c r="B218" s="13" t="s">
        <v>897</v>
      </c>
      <c r="C218" s="13" t="s">
        <v>695</v>
      </c>
      <c r="D218" s="12" t="s">
        <v>127</v>
      </c>
      <c r="E218" s="25"/>
      <c r="F218" s="25"/>
      <c r="G218" s="32"/>
      <c r="H218" s="26"/>
      <c r="I218" s="29"/>
      <c r="J218" s="29"/>
      <c r="K218" s="29"/>
      <c r="L218" s="29"/>
      <c r="M218" s="29"/>
      <c r="N218" s="29"/>
      <c r="O218" s="29"/>
      <c r="P218" s="29"/>
      <c r="Q218" s="29"/>
      <c r="R218" s="29"/>
      <c r="S218" s="29"/>
      <c r="T218" s="29"/>
      <c r="U218" s="29"/>
      <c r="V218" s="29"/>
    </row>
    <row r="219" spans="1:22" x14ac:dyDescent="0.3">
      <c r="A219" s="12" t="s">
        <v>1274</v>
      </c>
      <c r="B219" s="13" t="s">
        <v>901</v>
      </c>
      <c r="C219" s="13" t="s">
        <v>727</v>
      </c>
      <c r="D219" s="12" t="s">
        <v>127</v>
      </c>
      <c r="E219" s="25"/>
      <c r="F219" s="25"/>
      <c r="G219" s="32"/>
      <c r="H219" s="26"/>
      <c r="I219" s="29"/>
      <c r="J219" s="29"/>
      <c r="K219" s="29"/>
      <c r="L219" s="29"/>
      <c r="M219" s="29"/>
      <c r="N219" s="29"/>
      <c r="O219" s="29"/>
      <c r="P219" s="29"/>
      <c r="Q219" s="29"/>
      <c r="R219" s="29"/>
      <c r="S219" s="29"/>
      <c r="T219" s="29"/>
      <c r="U219" s="29"/>
      <c r="V219" s="29"/>
    </row>
    <row r="220" spans="1:22" x14ac:dyDescent="0.3">
      <c r="A220" s="12" t="s">
        <v>1275</v>
      </c>
      <c r="B220" s="13" t="s">
        <v>873</v>
      </c>
      <c r="C220" s="13" t="s">
        <v>503</v>
      </c>
      <c r="D220" s="12" t="s">
        <v>127</v>
      </c>
      <c r="E220" s="25"/>
      <c r="F220" s="25"/>
      <c r="G220" s="32"/>
      <c r="H220" s="26"/>
      <c r="I220" s="29"/>
      <c r="J220" s="29"/>
      <c r="K220" s="29"/>
      <c r="L220" s="29"/>
      <c r="M220" s="29"/>
      <c r="N220" s="29"/>
      <c r="O220" s="29"/>
      <c r="P220" s="29"/>
      <c r="Q220" s="29"/>
      <c r="R220" s="29"/>
      <c r="S220" s="29"/>
      <c r="T220" s="29"/>
      <c r="U220" s="29"/>
      <c r="V220" s="29"/>
    </row>
    <row r="221" spans="1:22" x14ac:dyDescent="0.3">
      <c r="A221" s="12" t="s">
        <v>1276</v>
      </c>
      <c r="B221" s="13" t="s">
        <v>874</v>
      </c>
      <c r="C221" s="13" t="s">
        <v>511</v>
      </c>
      <c r="D221" s="12" t="s">
        <v>127</v>
      </c>
      <c r="E221" s="25"/>
      <c r="F221" s="25"/>
      <c r="G221" s="32"/>
      <c r="H221" s="26"/>
      <c r="I221" s="29"/>
      <c r="J221" s="29"/>
      <c r="K221" s="29"/>
      <c r="L221" s="29"/>
      <c r="M221" s="29"/>
      <c r="N221" s="29"/>
      <c r="O221" s="29"/>
      <c r="P221" s="29"/>
      <c r="Q221" s="29"/>
      <c r="R221" s="29"/>
      <c r="S221" s="29"/>
      <c r="T221" s="29"/>
      <c r="U221" s="29"/>
      <c r="V221" s="29"/>
    </row>
    <row r="222" spans="1:22" x14ac:dyDescent="0.3">
      <c r="A222" s="12" t="s">
        <v>1277</v>
      </c>
      <c r="B222" s="13" t="s">
        <v>872</v>
      </c>
      <c r="C222" s="13" t="s">
        <v>495</v>
      </c>
      <c r="D222" s="12" t="s">
        <v>127</v>
      </c>
      <c r="E222" s="25"/>
      <c r="F222" s="25"/>
      <c r="G222" s="32"/>
      <c r="H222" s="26"/>
      <c r="I222" s="29"/>
      <c r="J222" s="29"/>
      <c r="K222" s="29"/>
      <c r="L222" s="29"/>
      <c r="M222" s="29"/>
      <c r="N222" s="29"/>
      <c r="O222" s="29"/>
      <c r="P222" s="29"/>
      <c r="Q222" s="29"/>
      <c r="R222" s="29"/>
      <c r="S222" s="29"/>
      <c r="T222" s="29"/>
      <c r="U222" s="29"/>
      <c r="V222" s="29"/>
    </row>
    <row r="223" spans="1:22" x14ac:dyDescent="0.3">
      <c r="A223" s="12" t="s">
        <v>1278</v>
      </c>
      <c r="B223" s="13" t="s">
        <v>888</v>
      </c>
      <c r="C223" s="13" t="s">
        <v>623</v>
      </c>
      <c r="D223" s="12" t="s">
        <v>127</v>
      </c>
      <c r="E223" s="25"/>
      <c r="F223" s="25"/>
      <c r="G223" s="32"/>
      <c r="H223" s="26"/>
      <c r="I223" s="29"/>
      <c r="J223" s="29"/>
      <c r="K223" s="29"/>
      <c r="L223" s="29"/>
      <c r="M223" s="29"/>
      <c r="N223" s="29"/>
      <c r="O223" s="29"/>
      <c r="P223" s="29"/>
      <c r="Q223" s="29"/>
      <c r="R223" s="29"/>
      <c r="S223" s="29"/>
      <c r="T223" s="29"/>
      <c r="U223" s="29"/>
      <c r="V223" s="29"/>
    </row>
    <row r="224" spans="1:22" x14ac:dyDescent="0.3">
      <c r="A224" s="12" t="s">
        <v>1279</v>
      </c>
      <c r="B224" s="13" t="s">
        <v>889</v>
      </c>
      <c r="C224" s="13" t="s">
        <v>631</v>
      </c>
      <c r="D224" s="12" t="s">
        <v>127</v>
      </c>
      <c r="E224" s="25"/>
      <c r="F224" s="25"/>
      <c r="G224" s="32"/>
      <c r="H224" s="26"/>
      <c r="I224" s="29"/>
      <c r="J224" s="29"/>
      <c r="K224" s="29"/>
      <c r="L224" s="29"/>
      <c r="M224" s="29"/>
      <c r="N224" s="29"/>
      <c r="O224" s="29"/>
      <c r="P224" s="29"/>
      <c r="Q224" s="29"/>
      <c r="R224" s="29"/>
      <c r="S224" s="29"/>
      <c r="T224" s="29"/>
      <c r="U224" s="29"/>
      <c r="V224" s="29"/>
    </row>
    <row r="225" spans="1:22" x14ac:dyDescent="0.3">
      <c r="A225" s="12" t="s">
        <v>1280</v>
      </c>
      <c r="B225" s="13" t="s">
        <v>887</v>
      </c>
      <c r="C225" s="13" t="s">
        <v>615</v>
      </c>
      <c r="D225" s="12" t="s">
        <v>127</v>
      </c>
      <c r="E225" s="25"/>
      <c r="F225" s="25"/>
      <c r="G225" s="32"/>
      <c r="H225" s="26"/>
      <c r="I225" s="29"/>
      <c r="J225" s="29"/>
      <c r="K225" s="29"/>
      <c r="L225" s="29"/>
      <c r="M225" s="29"/>
      <c r="N225" s="29"/>
      <c r="O225" s="29"/>
      <c r="P225" s="29"/>
      <c r="Q225" s="29"/>
      <c r="R225" s="29"/>
      <c r="S225" s="29"/>
      <c r="T225" s="29"/>
      <c r="U225" s="29"/>
      <c r="V225" s="29"/>
    </row>
    <row r="226" spans="1:22" x14ac:dyDescent="0.3">
      <c r="A226" s="12" t="s">
        <v>1281</v>
      </c>
      <c r="B226" s="13" t="s">
        <v>892</v>
      </c>
      <c r="C226" s="13" t="s">
        <v>655</v>
      </c>
      <c r="D226" s="12" t="s">
        <v>127</v>
      </c>
      <c r="E226" s="25"/>
      <c r="F226" s="25"/>
      <c r="G226" s="32"/>
      <c r="H226" s="26"/>
      <c r="I226" s="29"/>
      <c r="J226" s="29"/>
      <c r="K226" s="29"/>
      <c r="L226" s="29"/>
      <c r="M226" s="29"/>
      <c r="N226" s="29"/>
      <c r="O226" s="29"/>
      <c r="P226" s="29"/>
      <c r="Q226" s="29"/>
      <c r="R226" s="29"/>
      <c r="S226" s="29"/>
      <c r="T226" s="29"/>
      <c r="U226" s="29"/>
      <c r="V226" s="29"/>
    </row>
    <row r="227" spans="1:22" x14ac:dyDescent="0.3">
      <c r="A227" s="12" t="s">
        <v>1282</v>
      </c>
      <c r="B227" s="13" t="s">
        <v>893</v>
      </c>
      <c r="C227" s="13" t="s">
        <v>663</v>
      </c>
      <c r="D227" s="12" t="s">
        <v>127</v>
      </c>
      <c r="E227" s="25"/>
      <c r="F227" s="25"/>
      <c r="G227" s="32"/>
      <c r="H227" s="26"/>
      <c r="I227" s="29"/>
      <c r="J227" s="29"/>
      <c r="K227" s="29"/>
      <c r="L227" s="29"/>
      <c r="M227" s="29"/>
      <c r="N227" s="29"/>
      <c r="O227" s="29"/>
      <c r="P227" s="29"/>
      <c r="Q227" s="29"/>
      <c r="R227" s="29"/>
      <c r="S227" s="29"/>
      <c r="T227" s="29"/>
      <c r="U227" s="29"/>
      <c r="V227" s="29"/>
    </row>
    <row r="228" spans="1:22" x14ac:dyDescent="0.3">
      <c r="A228" s="12" t="s">
        <v>1283</v>
      </c>
      <c r="B228" s="22" t="s">
        <v>1801</v>
      </c>
      <c r="C228" s="22" t="s">
        <v>1830</v>
      </c>
      <c r="D228" s="12" t="s">
        <v>127</v>
      </c>
      <c r="E228" s="25"/>
      <c r="F228" s="25"/>
      <c r="G228" s="32"/>
      <c r="H228" s="26"/>
      <c r="I228" s="29"/>
      <c r="J228" s="29"/>
      <c r="K228" s="29"/>
      <c r="L228" s="29"/>
      <c r="M228" s="29"/>
      <c r="N228" s="29"/>
      <c r="O228" s="29"/>
      <c r="P228" s="29"/>
      <c r="Q228" s="29"/>
      <c r="R228" s="29"/>
      <c r="S228" s="29"/>
      <c r="T228" s="29"/>
      <c r="U228" s="29"/>
      <c r="V228" s="29"/>
    </row>
    <row r="229" spans="1:22" x14ac:dyDescent="0.3">
      <c r="A229" s="12" t="s">
        <v>1284</v>
      </c>
      <c r="B229" s="13" t="s">
        <v>885</v>
      </c>
      <c r="C229" s="13" t="s">
        <v>591</v>
      </c>
      <c r="D229" s="12" t="s">
        <v>127</v>
      </c>
      <c r="E229" s="25"/>
      <c r="F229" s="25"/>
      <c r="G229" s="32"/>
      <c r="H229" s="26"/>
      <c r="I229" s="29"/>
      <c r="J229" s="29"/>
      <c r="K229" s="29"/>
      <c r="L229" s="29"/>
      <c r="M229" s="29"/>
      <c r="N229" s="29"/>
      <c r="O229" s="29"/>
      <c r="P229" s="29"/>
      <c r="Q229" s="29"/>
      <c r="R229" s="29"/>
      <c r="S229" s="29"/>
      <c r="T229" s="29"/>
      <c r="U229" s="29"/>
      <c r="V229" s="29"/>
    </row>
    <row r="230" spans="1:22" x14ac:dyDescent="0.3">
      <c r="A230" s="12" t="s">
        <v>1285</v>
      </c>
      <c r="B230" s="13" t="s">
        <v>886</v>
      </c>
      <c r="C230" s="13" t="s">
        <v>607</v>
      </c>
      <c r="D230" s="12" t="s">
        <v>127</v>
      </c>
      <c r="E230" s="25"/>
      <c r="F230" s="25"/>
      <c r="G230" s="32"/>
      <c r="H230" s="26"/>
      <c r="I230" s="29"/>
      <c r="J230" s="29"/>
      <c r="K230" s="29"/>
      <c r="L230" s="29"/>
      <c r="M230" s="29"/>
      <c r="N230" s="29"/>
      <c r="O230" s="29"/>
      <c r="P230" s="29"/>
      <c r="Q230" s="29"/>
      <c r="R230" s="29"/>
      <c r="S230" s="29"/>
      <c r="T230" s="29"/>
      <c r="U230" s="29"/>
      <c r="V230" s="29"/>
    </row>
    <row r="231" spans="1:22" x14ac:dyDescent="0.3">
      <c r="A231" s="12" t="s">
        <v>1286</v>
      </c>
      <c r="B231" s="13" t="s">
        <v>884</v>
      </c>
      <c r="C231" s="13" t="s">
        <v>599</v>
      </c>
      <c r="D231" s="12" t="s">
        <v>127</v>
      </c>
      <c r="E231" s="25"/>
      <c r="F231" s="25"/>
      <c r="G231" s="32"/>
      <c r="H231" s="26"/>
      <c r="I231" s="29"/>
      <c r="J231" s="29"/>
      <c r="K231" s="29"/>
      <c r="L231" s="29"/>
      <c r="M231" s="29"/>
      <c r="N231" s="29"/>
      <c r="O231" s="29"/>
      <c r="P231" s="29"/>
      <c r="Q231" s="29"/>
      <c r="R231" s="29"/>
      <c r="S231" s="29"/>
      <c r="T231" s="29"/>
      <c r="U231" s="29"/>
      <c r="V231" s="29"/>
    </row>
    <row r="232" spans="1:22" x14ac:dyDescent="0.3">
      <c r="A232" s="12" t="s">
        <v>1287</v>
      </c>
      <c r="B232" s="13" t="s">
        <v>879</v>
      </c>
      <c r="C232" s="13" t="s">
        <v>543</v>
      </c>
      <c r="D232" s="12" t="s">
        <v>127</v>
      </c>
      <c r="E232" s="25"/>
      <c r="F232" s="25"/>
      <c r="G232" s="32"/>
      <c r="H232" s="26"/>
      <c r="I232" s="29"/>
      <c r="J232" s="29"/>
      <c r="K232" s="29"/>
      <c r="L232" s="29"/>
      <c r="M232" s="29"/>
      <c r="N232" s="29"/>
      <c r="O232" s="29"/>
      <c r="P232" s="29"/>
      <c r="Q232" s="29"/>
      <c r="R232" s="29"/>
      <c r="S232" s="29"/>
      <c r="T232" s="29"/>
      <c r="U232" s="29"/>
      <c r="V232" s="29"/>
    </row>
    <row r="233" spans="1:22" x14ac:dyDescent="0.3">
      <c r="A233" s="12" t="s">
        <v>1288</v>
      </c>
      <c r="B233" s="13" t="s">
        <v>880</v>
      </c>
      <c r="C233" s="13" t="s">
        <v>559</v>
      </c>
      <c r="D233" s="12" t="s">
        <v>127</v>
      </c>
      <c r="E233" s="25"/>
      <c r="F233" s="25"/>
      <c r="G233" s="32"/>
      <c r="H233" s="26"/>
      <c r="I233" s="29"/>
      <c r="J233" s="29"/>
      <c r="K233" s="29"/>
      <c r="L233" s="29"/>
      <c r="M233" s="29"/>
      <c r="N233" s="29"/>
      <c r="O233" s="29"/>
      <c r="P233" s="29"/>
      <c r="Q233" s="29"/>
      <c r="R233" s="29"/>
      <c r="S233" s="29"/>
      <c r="T233" s="29"/>
      <c r="U233" s="29"/>
      <c r="V233" s="29"/>
    </row>
    <row r="234" spans="1:22" x14ac:dyDescent="0.3">
      <c r="A234" s="12" t="s">
        <v>1289</v>
      </c>
      <c r="B234" s="13" t="s">
        <v>878</v>
      </c>
      <c r="C234" s="13" t="s">
        <v>551</v>
      </c>
      <c r="D234" s="12" t="s">
        <v>127</v>
      </c>
      <c r="E234" s="25"/>
      <c r="F234" s="25"/>
      <c r="G234" s="32"/>
      <c r="H234" s="26"/>
      <c r="I234" s="29"/>
      <c r="J234" s="29"/>
      <c r="K234" s="29"/>
      <c r="L234" s="29"/>
      <c r="M234" s="29"/>
      <c r="N234" s="29"/>
      <c r="O234" s="29"/>
      <c r="P234" s="29"/>
      <c r="Q234" s="29"/>
      <c r="R234" s="29"/>
      <c r="S234" s="29"/>
      <c r="T234" s="29"/>
      <c r="U234" s="29"/>
      <c r="V234" s="29"/>
    </row>
    <row r="235" spans="1:22" x14ac:dyDescent="0.3">
      <c r="A235" s="12" t="s">
        <v>1290</v>
      </c>
      <c r="B235" s="13" t="s">
        <v>876</v>
      </c>
      <c r="C235" s="13" t="s">
        <v>519</v>
      </c>
      <c r="D235" s="12" t="s">
        <v>127</v>
      </c>
      <c r="E235" s="25"/>
      <c r="F235" s="25"/>
      <c r="G235" s="32"/>
      <c r="H235" s="26"/>
      <c r="I235" s="29"/>
      <c r="J235" s="29"/>
      <c r="K235" s="29"/>
      <c r="L235" s="29"/>
      <c r="M235" s="29"/>
      <c r="N235" s="29"/>
      <c r="O235" s="29"/>
      <c r="P235" s="29"/>
      <c r="Q235" s="29"/>
      <c r="R235" s="29"/>
      <c r="S235" s="29"/>
      <c r="T235" s="29"/>
      <c r="U235" s="29"/>
      <c r="V235" s="29"/>
    </row>
    <row r="236" spans="1:22" x14ac:dyDescent="0.3">
      <c r="A236" s="12" t="s">
        <v>1291</v>
      </c>
      <c r="B236" s="13" t="s">
        <v>877</v>
      </c>
      <c r="C236" s="13" t="s">
        <v>535</v>
      </c>
      <c r="D236" s="12" t="s">
        <v>127</v>
      </c>
      <c r="E236" s="25"/>
      <c r="F236" s="25"/>
      <c r="G236" s="32"/>
      <c r="H236" s="26"/>
      <c r="I236" s="29"/>
      <c r="J236" s="29"/>
      <c r="K236" s="29"/>
      <c r="L236" s="29"/>
      <c r="M236" s="29"/>
      <c r="N236" s="29"/>
      <c r="O236" s="29"/>
      <c r="P236" s="29"/>
      <c r="Q236" s="29"/>
      <c r="R236" s="29"/>
      <c r="S236" s="29"/>
      <c r="T236" s="29"/>
      <c r="U236" s="29"/>
      <c r="V236" s="29"/>
    </row>
    <row r="237" spans="1:22" x14ac:dyDescent="0.3">
      <c r="A237" s="12" t="s">
        <v>1292</v>
      </c>
      <c r="B237" s="13" t="s">
        <v>875</v>
      </c>
      <c r="C237" s="13" t="s">
        <v>527</v>
      </c>
      <c r="D237" s="12" t="s">
        <v>127</v>
      </c>
      <c r="E237" s="25"/>
      <c r="F237" s="25"/>
      <c r="G237" s="32"/>
      <c r="H237" s="26"/>
      <c r="I237" s="29"/>
      <c r="J237" s="29"/>
      <c r="K237" s="29"/>
      <c r="L237" s="29"/>
      <c r="M237" s="29"/>
      <c r="N237" s="29"/>
      <c r="O237" s="29"/>
      <c r="P237" s="29"/>
      <c r="Q237" s="29"/>
      <c r="R237" s="29"/>
      <c r="S237" s="29"/>
      <c r="T237" s="29"/>
      <c r="U237" s="29"/>
      <c r="V237" s="29"/>
    </row>
    <row r="238" spans="1:22" x14ac:dyDescent="0.3">
      <c r="A238" s="12" t="s">
        <v>1293</v>
      </c>
      <c r="B238" s="13" t="s">
        <v>900</v>
      </c>
      <c r="C238" s="13" t="s">
        <v>719</v>
      </c>
      <c r="D238" s="12" t="s">
        <v>127</v>
      </c>
      <c r="E238" s="25"/>
      <c r="F238" s="25"/>
      <c r="G238" s="32"/>
      <c r="H238" s="26"/>
      <c r="I238" s="29"/>
      <c r="J238" s="29"/>
      <c r="K238" s="29"/>
      <c r="L238" s="29"/>
      <c r="M238" s="29"/>
      <c r="N238" s="29"/>
      <c r="O238" s="29"/>
      <c r="P238" s="29"/>
      <c r="Q238" s="29"/>
      <c r="R238" s="29"/>
      <c r="S238" s="29"/>
      <c r="T238" s="29"/>
      <c r="U238" s="29"/>
      <c r="V238" s="29"/>
    </row>
    <row r="239" spans="1:22" x14ac:dyDescent="0.3">
      <c r="A239" s="12" t="s">
        <v>1294</v>
      </c>
      <c r="B239" s="13" t="s">
        <v>903</v>
      </c>
      <c r="C239" s="13" t="s">
        <v>743</v>
      </c>
      <c r="D239" s="12" t="s">
        <v>127</v>
      </c>
      <c r="E239" s="25"/>
      <c r="F239" s="25"/>
      <c r="G239" s="32"/>
      <c r="H239" s="26"/>
      <c r="I239" s="29"/>
      <c r="J239" s="29"/>
      <c r="K239" s="29"/>
      <c r="L239" s="29"/>
      <c r="M239" s="29"/>
      <c r="N239" s="29"/>
      <c r="O239" s="29"/>
      <c r="P239" s="29"/>
      <c r="Q239" s="29"/>
      <c r="R239" s="29"/>
      <c r="S239" s="29"/>
      <c r="T239" s="29"/>
      <c r="U239" s="29"/>
      <c r="V239" s="29"/>
    </row>
    <row r="240" spans="1:22" x14ac:dyDescent="0.3">
      <c r="A240" s="12" t="s">
        <v>1295</v>
      </c>
      <c r="B240" s="13" t="s">
        <v>904</v>
      </c>
      <c r="C240" s="13" t="s">
        <v>751</v>
      </c>
      <c r="D240" s="12" t="s">
        <v>127</v>
      </c>
      <c r="E240" s="25"/>
      <c r="F240" s="25"/>
      <c r="G240" s="32"/>
      <c r="H240" s="26"/>
      <c r="I240" s="29"/>
      <c r="J240" s="29"/>
      <c r="K240" s="29"/>
      <c r="L240" s="29"/>
      <c r="M240" s="29"/>
      <c r="N240" s="29"/>
      <c r="O240" s="29"/>
      <c r="P240" s="29"/>
      <c r="Q240" s="29"/>
      <c r="R240" s="29"/>
      <c r="S240" s="29"/>
      <c r="T240" s="29"/>
      <c r="U240" s="29"/>
      <c r="V240" s="29"/>
    </row>
    <row r="241" spans="1:22" x14ac:dyDescent="0.3">
      <c r="A241" s="12" t="s">
        <v>1296</v>
      </c>
      <c r="B241" s="13" t="s">
        <v>902</v>
      </c>
      <c r="C241" s="13" t="s">
        <v>735</v>
      </c>
      <c r="D241" s="12" t="s">
        <v>127</v>
      </c>
      <c r="E241" s="25"/>
      <c r="F241" s="25"/>
      <c r="G241" s="32"/>
      <c r="H241" s="26"/>
      <c r="I241" s="29"/>
      <c r="J241" s="29"/>
      <c r="K241" s="29"/>
      <c r="L241" s="29"/>
      <c r="M241" s="29"/>
      <c r="N241" s="29"/>
      <c r="O241" s="29"/>
      <c r="P241" s="29"/>
      <c r="Q241" s="29"/>
      <c r="R241" s="29"/>
      <c r="S241" s="29"/>
      <c r="T241" s="29"/>
      <c r="U241" s="29"/>
      <c r="V241" s="29"/>
    </row>
    <row r="242" spans="1:22" x14ac:dyDescent="0.3">
      <c r="A242" s="12" t="s">
        <v>1297</v>
      </c>
      <c r="B242" s="13" t="s">
        <v>882</v>
      </c>
      <c r="C242" s="13" t="s">
        <v>575</v>
      </c>
      <c r="D242" s="12" t="s">
        <v>127</v>
      </c>
      <c r="E242" s="25"/>
      <c r="F242" s="25"/>
      <c r="G242" s="32"/>
      <c r="H242" s="26"/>
      <c r="I242" s="29"/>
      <c r="J242" s="29"/>
      <c r="K242" s="29"/>
      <c r="L242" s="29"/>
      <c r="M242" s="29"/>
      <c r="N242" s="29"/>
      <c r="O242" s="29"/>
      <c r="P242" s="29"/>
      <c r="Q242" s="29"/>
      <c r="R242" s="29"/>
      <c r="S242" s="29"/>
      <c r="T242" s="29"/>
      <c r="U242" s="29"/>
      <c r="V242" s="29"/>
    </row>
    <row r="243" spans="1:22" x14ac:dyDescent="0.3">
      <c r="A243" s="12" t="s">
        <v>1298</v>
      </c>
      <c r="B243" s="13" t="s">
        <v>883</v>
      </c>
      <c r="C243" s="13" t="s">
        <v>583</v>
      </c>
      <c r="D243" s="12" t="s">
        <v>127</v>
      </c>
      <c r="E243" s="25"/>
      <c r="F243" s="25"/>
      <c r="G243" s="32"/>
      <c r="H243" s="26"/>
      <c r="I243" s="29"/>
      <c r="J243" s="29"/>
      <c r="K243" s="29"/>
      <c r="L243" s="29"/>
      <c r="M243" s="29"/>
      <c r="N243" s="29"/>
      <c r="O243" s="29"/>
      <c r="P243" s="29"/>
      <c r="Q243" s="29"/>
      <c r="R243" s="29"/>
      <c r="S243" s="29"/>
      <c r="T243" s="29"/>
      <c r="U243" s="29"/>
      <c r="V243" s="29"/>
    </row>
    <row r="244" spans="1:22" x14ac:dyDescent="0.3">
      <c r="A244" s="12" t="s">
        <v>1299</v>
      </c>
      <c r="B244" s="13" t="s">
        <v>881</v>
      </c>
      <c r="C244" s="13" t="s">
        <v>567</v>
      </c>
      <c r="D244" s="12" t="s">
        <v>127</v>
      </c>
      <c r="E244" s="25"/>
      <c r="F244" s="25"/>
      <c r="G244" s="32"/>
      <c r="H244" s="26"/>
      <c r="I244" s="29"/>
      <c r="J244" s="29"/>
      <c r="K244" s="29"/>
      <c r="L244" s="29"/>
      <c r="M244" s="29"/>
      <c r="N244" s="29"/>
      <c r="O244" s="29"/>
      <c r="P244" s="29"/>
      <c r="Q244" s="29"/>
      <c r="R244" s="29"/>
      <c r="S244" s="29"/>
      <c r="T244" s="29"/>
      <c r="U244" s="29"/>
      <c r="V244" s="29"/>
    </row>
    <row r="245" spans="1:22" x14ac:dyDescent="0.3">
      <c r="A245" s="12" t="s">
        <v>1300</v>
      </c>
      <c r="B245" s="13" t="s">
        <v>891</v>
      </c>
      <c r="C245" s="13" t="s">
        <v>647</v>
      </c>
      <c r="D245" s="12" t="s">
        <v>127</v>
      </c>
      <c r="E245" s="25"/>
      <c r="F245" s="25"/>
      <c r="G245" s="32"/>
      <c r="H245" s="26"/>
      <c r="I245" s="29"/>
      <c r="J245" s="29"/>
      <c r="K245" s="29"/>
      <c r="L245" s="29"/>
      <c r="M245" s="29"/>
      <c r="N245" s="29"/>
      <c r="O245" s="29"/>
      <c r="P245" s="29"/>
      <c r="Q245" s="29"/>
      <c r="R245" s="29"/>
      <c r="S245" s="29"/>
      <c r="T245" s="29"/>
      <c r="U245" s="29"/>
      <c r="V245" s="29"/>
    </row>
    <row r="246" spans="1:22" x14ac:dyDescent="0.3">
      <c r="A246" s="12" t="s">
        <v>1301</v>
      </c>
      <c r="B246" s="13" t="s">
        <v>890</v>
      </c>
      <c r="C246" s="13" t="s">
        <v>639</v>
      </c>
      <c r="D246" s="12" t="s">
        <v>127</v>
      </c>
      <c r="E246" s="25"/>
      <c r="F246" s="25"/>
      <c r="G246" s="32"/>
      <c r="H246" s="26"/>
      <c r="I246" s="29"/>
      <c r="J246" s="29"/>
      <c r="K246" s="29"/>
      <c r="L246" s="29"/>
      <c r="M246" s="29"/>
      <c r="N246" s="29"/>
      <c r="O246" s="29"/>
      <c r="P246" s="29"/>
      <c r="Q246" s="29"/>
      <c r="R246" s="29"/>
      <c r="S246" s="29"/>
      <c r="T246" s="29"/>
      <c r="U246" s="29"/>
      <c r="V246" s="29"/>
    </row>
    <row r="247" spans="1:22" ht="27.6" x14ac:dyDescent="0.3">
      <c r="A247" s="12" t="s">
        <v>1302</v>
      </c>
      <c r="B247" s="13" t="s">
        <v>1803</v>
      </c>
      <c r="C247" s="13" t="s">
        <v>1831</v>
      </c>
      <c r="D247" s="12" t="s">
        <v>127</v>
      </c>
      <c r="E247" s="25"/>
      <c r="F247" s="25"/>
      <c r="G247" s="32"/>
      <c r="H247" s="26"/>
      <c r="I247" s="29"/>
      <c r="J247" s="29"/>
      <c r="K247" s="29"/>
      <c r="L247" s="29"/>
      <c r="M247" s="29"/>
      <c r="N247" s="29"/>
      <c r="O247" s="29"/>
      <c r="P247" s="29"/>
      <c r="Q247" s="29"/>
      <c r="R247" s="29"/>
      <c r="S247" s="29"/>
      <c r="T247" s="29"/>
      <c r="U247" s="29"/>
      <c r="V247" s="29"/>
    </row>
    <row r="248" spans="1:22" x14ac:dyDescent="0.3">
      <c r="A248" s="12" t="s">
        <v>1303</v>
      </c>
      <c r="B248" s="13" t="s">
        <v>895</v>
      </c>
      <c r="C248" s="13" t="s">
        <v>679</v>
      </c>
      <c r="D248" s="12" t="s">
        <v>127</v>
      </c>
      <c r="E248" s="25"/>
      <c r="F248" s="25"/>
      <c r="G248" s="32"/>
      <c r="H248" s="26"/>
      <c r="I248" s="29"/>
      <c r="J248" s="29"/>
      <c r="K248" s="29"/>
      <c r="L248" s="29"/>
      <c r="M248" s="29"/>
      <c r="N248" s="29"/>
      <c r="O248" s="29"/>
      <c r="P248" s="29"/>
      <c r="Q248" s="29"/>
      <c r="R248" s="29"/>
      <c r="S248" s="29"/>
      <c r="T248" s="29"/>
      <c r="U248" s="29"/>
      <c r="V248" s="29"/>
    </row>
    <row r="249" spans="1:22" x14ac:dyDescent="0.3">
      <c r="A249" s="12" t="s">
        <v>1304</v>
      </c>
      <c r="B249" s="13" t="s">
        <v>896</v>
      </c>
      <c r="C249" s="13" t="s">
        <v>687</v>
      </c>
      <c r="D249" s="12" t="s">
        <v>127</v>
      </c>
      <c r="E249" s="25"/>
      <c r="F249" s="25"/>
      <c r="G249" s="32"/>
      <c r="H249" s="26"/>
      <c r="I249" s="29"/>
      <c r="J249" s="29"/>
      <c r="K249" s="29"/>
      <c r="L249" s="29"/>
      <c r="M249" s="29"/>
      <c r="N249" s="29"/>
      <c r="O249" s="29"/>
      <c r="P249" s="29"/>
      <c r="Q249" s="29"/>
      <c r="R249" s="29"/>
      <c r="S249" s="29"/>
      <c r="T249" s="29"/>
      <c r="U249" s="29"/>
      <c r="V249" s="29"/>
    </row>
    <row r="250" spans="1:22" x14ac:dyDescent="0.3">
      <c r="A250" s="12" t="s">
        <v>1305</v>
      </c>
      <c r="B250" s="13" t="s">
        <v>894</v>
      </c>
      <c r="C250" s="13" t="s">
        <v>671</v>
      </c>
      <c r="D250" s="12" t="s">
        <v>127</v>
      </c>
      <c r="E250" s="25"/>
      <c r="F250" s="25"/>
      <c r="G250" s="32"/>
      <c r="H250" s="26"/>
      <c r="I250" s="29"/>
      <c r="J250" s="29"/>
      <c r="K250" s="29"/>
      <c r="L250" s="29"/>
      <c r="M250" s="29"/>
      <c r="N250" s="29"/>
      <c r="O250" s="29"/>
      <c r="P250" s="29"/>
      <c r="Q250" s="29"/>
      <c r="R250" s="29"/>
      <c r="S250" s="29"/>
      <c r="T250" s="29"/>
      <c r="U250" s="29"/>
      <c r="V250" s="29"/>
    </row>
    <row r="251" spans="1:22" x14ac:dyDescent="0.3">
      <c r="A251" s="12" t="s">
        <v>1306</v>
      </c>
      <c r="B251" s="13" t="s">
        <v>854</v>
      </c>
      <c r="C251" s="13" t="s">
        <v>352</v>
      </c>
      <c r="D251" s="12" t="s">
        <v>128</v>
      </c>
      <c r="E251" s="25"/>
      <c r="F251" s="25"/>
      <c r="G251" s="32"/>
      <c r="H251" s="26"/>
      <c r="I251" s="29"/>
      <c r="J251" s="29"/>
      <c r="K251" s="29"/>
      <c r="L251" s="29"/>
      <c r="M251" s="29"/>
      <c r="N251" s="29"/>
      <c r="O251" s="29"/>
      <c r="P251" s="29"/>
      <c r="Q251" s="29"/>
      <c r="R251" s="29"/>
      <c r="S251" s="29"/>
      <c r="T251" s="29"/>
      <c r="U251" s="29"/>
      <c r="V251" s="29"/>
    </row>
    <row r="252" spans="1:22" x14ac:dyDescent="0.3">
      <c r="A252" s="12" t="s">
        <v>1307</v>
      </c>
      <c r="B252" s="13" t="s">
        <v>855</v>
      </c>
      <c r="C252" s="13" t="s">
        <v>360</v>
      </c>
      <c r="D252" s="12" t="s">
        <v>128</v>
      </c>
      <c r="E252" s="25"/>
      <c r="F252" s="25"/>
      <c r="G252" s="32"/>
      <c r="H252" s="26"/>
      <c r="I252" s="29"/>
      <c r="J252" s="29"/>
      <c r="K252" s="29"/>
      <c r="L252" s="29"/>
      <c r="M252" s="29"/>
      <c r="N252" s="29"/>
      <c r="O252" s="29"/>
      <c r="P252" s="29"/>
      <c r="Q252" s="29"/>
      <c r="R252" s="29"/>
      <c r="S252" s="29"/>
      <c r="T252" s="29"/>
      <c r="U252" s="29"/>
      <c r="V252" s="29"/>
    </row>
    <row r="253" spans="1:22" x14ac:dyDescent="0.3">
      <c r="A253" s="12" t="s">
        <v>1308</v>
      </c>
      <c r="B253" s="13" t="s">
        <v>853</v>
      </c>
      <c r="C253" s="13" t="s">
        <v>339</v>
      </c>
      <c r="D253" s="12" t="s">
        <v>128</v>
      </c>
      <c r="E253" s="25"/>
      <c r="F253" s="25"/>
      <c r="G253" s="32"/>
      <c r="H253" s="26"/>
      <c r="I253" s="29"/>
      <c r="J253" s="29"/>
      <c r="K253" s="29"/>
      <c r="L253" s="29"/>
      <c r="M253" s="29"/>
      <c r="N253" s="29"/>
      <c r="O253" s="29"/>
      <c r="P253" s="29"/>
      <c r="Q253" s="29"/>
      <c r="R253" s="29"/>
      <c r="S253" s="29"/>
      <c r="T253" s="29"/>
      <c r="U253" s="29"/>
      <c r="V253" s="29"/>
    </row>
    <row r="254" spans="1:22" x14ac:dyDescent="0.3">
      <c r="A254" s="12" t="s">
        <v>1309</v>
      </c>
      <c r="B254" s="13" t="s">
        <v>1787</v>
      </c>
      <c r="C254" s="13" t="s">
        <v>1832</v>
      </c>
      <c r="D254" s="12" t="s">
        <v>128</v>
      </c>
      <c r="E254" s="25"/>
      <c r="F254" s="25"/>
      <c r="G254" s="32"/>
      <c r="H254" s="26"/>
      <c r="I254" s="29"/>
      <c r="J254" s="29"/>
      <c r="K254" s="29"/>
      <c r="L254" s="29"/>
      <c r="M254" s="29"/>
      <c r="N254" s="29"/>
      <c r="O254" s="29"/>
      <c r="P254" s="29"/>
      <c r="Q254" s="29"/>
      <c r="R254" s="29"/>
      <c r="S254" s="29"/>
      <c r="T254" s="29"/>
      <c r="U254" s="29"/>
      <c r="V254" s="29"/>
    </row>
    <row r="255" spans="1:22" x14ac:dyDescent="0.3">
      <c r="A255" s="12" t="s">
        <v>1310</v>
      </c>
      <c r="B255" s="13" t="s">
        <v>1789</v>
      </c>
      <c r="C255" s="13" t="s">
        <v>1833</v>
      </c>
      <c r="D255" s="12" t="s">
        <v>128</v>
      </c>
      <c r="E255" s="25"/>
      <c r="F255" s="25"/>
      <c r="G255" s="32"/>
      <c r="H255" s="26"/>
      <c r="I255" s="29"/>
      <c r="J255" s="29"/>
      <c r="K255" s="29"/>
      <c r="L255" s="29"/>
      <c r="M255" s="29"/>
      <c r="N255" s="29"/>
      <c r="O255" s="29"/>
      <c r="P255" s="29"/>
      <c r="Q255" s="29"/>
      <c r="R255" s="29"/>
      <c r="S255" s="29"/>
      <c r="T255" s="29"/>
      <c r="U255" s="29"/>
      <c r="V255" s="29"/>
    </row>
    <row r="256" spans="1:22" x14ac:dyDescent="0.3">
      <c r="A256" s="12" t="s">
        <v>1311</v>
      </c>
      <c r="B256" s="13" t="s">
        <v>1791</v>
      </c>
      <c r="C256" s="13" t="s">
        <v>1834</v>
      </c>
      <c r="D256" s="12" t="s">
        <v>128</v>
      </c>
      <c r="E256" s="25"/>
      <c r="F256" s="25"/>
      <c r="G256" s="32"/>
      <c r="H256" s="26"/>
      <c r="I256" s="29"/>
      <c r="J256" s="29"/>
      <c r="K256" s="29"/>
      <c r="L256" s="29"/>
      <c r="M256" s="29"/>
      <c r="N256" s="29"/>
      <c r="O256" s="29"/>
      <c r="P256" s="29"/>
      <c r="Q256" s="29"/>
      <c r="R256" s="29"/>
      <c r="S256" s="29"/>
      <c r="T256" s="29"/>
      <c r="U256" s="29"/>
      <c r="V256" s="29"/>
    </row>
    <row r="257" spans="1:22" x14ac:dyDescent="0.3">
      <c r="A257" s="12" t="s">
        <v>1312</v>
      </c>
      <c r="B257" s="13" t="s">
        <v>857</v>
      </c>
      <c r="C257" s="13" t="s">
        <v>376</v>
      </c>
      <c r="D257" s="12" t="s">
        <v>128</v>
      </c>
      <c r="E257" s="25"/>
      <c r="F257" s="25"/>
      <c r="G257" s="32"/>
      <c r="H257" s="26"/>
      <c r="I257" s="29"/>
      <c r="J257" s="29"/>
      <c r="K257" s="29"/>
      <c r="L257" s="29"/>
      <c r="M257" s="29"/>
      <c r="N257" s="29"/>
      <c r="O257" s="29"/>
      <c r="P257" s="29"/>
      <c r="Q257" s="29"/>
      <c r="R257" s="29"/>
      <c r="S257" s="29"/>
      <c r="T257" s="29"/>
      <c r="U257" s="29"/>
      <c r="V257" s="29"/>
    </row>
    <row r="258" spans="1:22" x14ac:dyDescent="0.3">
      <c r="A258" s="12" t="s">
        <v>1313</v>
      </c>
      <c r="B258" s="13" t="s">
        <v>858</v>
      </c>
      <c r="C258" s="13" t="s">
        <v>384</v>
      </c>
      <c r="D258" s="12" t="s">
        <v>128</v>
      </c>
      <c r="E258" s="25"/>
      <c r="F258" s="25"/>
      <c r="G258" s="32"/>
      <c r="H258" s="26"/>
      <c r="I258" s="29"/>
      <c r="J258" s="29"/>
      <c r="K258" s="29"/>
      <c r="L258" s="29"/>
      <c r="M258" s="29"/>
      <c r="N258" s="29"/>
      <c r="O258" s="29"/>
      <c r="P258" s="29"/>
      <c r="Q258" s="29"/>
      <c r="R258" s="29"/>
      <c r="S258" s="29"/>
      <c r="T258" s="29"/>
      <c r="U258" s="29"/>
      <c r="V258" s="29"/>
    </row>
    <row r="259" spans="1:22" x14ac:dyDescent="0.3">
      <c r="A259" s="12" t="s">
        <v>1314</v>
      </c>
      <c r="B259" s="13" t="s">
        <v>856</v>
      </c>
      <c r="C259" s="13" t="s">
        <v>368</v>
      </c>
      <c r="D259" s="12" t="s">
        <v>128</v>
      </c>
      <c r="E259" s="25"/>
      <c r="F259" s="25"/>
      <c r="G259" s="32"/>
      <c r="H259" s="26"/>
      <c r="I259" s="29"/>
      <c r="J259" s="29"/>
      <c r="K259" s="29"/>
      <c r="L259" s="29"/>
      <c r="M259" s="29"/>
      <c r="N259" s="29"/>
      <c r="O259" s="29"/>
      <c r="P259" s="29"/>
      <c r="Q259" s="29"/>
      <c r="R259" s="29"/>
      <c r="S259" s="29"/>
      <c r="T259" s="29"/>
      <c r="U259" s="29"/>
      <c r="V259" s="29"/>
    </row>
    <row r="260" spans="1:22" x14ac:dyDescent="0.3">
      <c r="A260" s="12" t="s">
        <v>1315</v>
      </c>
      <c r="B260" s="13" t="s">
        <v>868</v>
      </c>
      <c r="C260" s="13" t="s">
        <v>464</v>
      </c>
      <c r="D260" s="12" t="s">
        <v>128</v>
      </c>
      <c r="E260" s="25"/>
      <c r="F260" s="25"/>
      <c r="G260" s="32"/>
      <c r="H260" s="26"/>
      <c r="I260" s="29"/>
      <c r="J260" s="29"/>
      <c r="K260" s="29"/>
      <c r="L260" s="29"/>
      <c r="M260" s="29"/>
      <c r="N260" s="29"/>
      <c r="O260" s="29"/>
      <c r="P260" s="29"/>
      <c r="Q260" s="29"/>
      <c r="R260" s="29"/>
      <c r="S260" s="29"/>
      <c r="T260" s="29"/>
      <c r="U260" s="29"/>
      <c r="V260" s="29"/>
    </row>
    <row r="261" spans="1:22" x14ac:dyDescent="0.3">
      <c r="A261" s="12" t="s">
        <v>1316</v>
      </c>
      <c r="B261" s="13" t="s">
        <v>1793</v>
      </c>
      <c r="C261" s="13" t="s">
        <v>1835</v>
      </c>
      <c r="D261" s="12" t="s">
        <v>128</v>
      </c>
      <c r="E261" s="25"/>
      <c r="F261" s="25"/>
      <c r="G261" s="32"/>
      <c r="H261" s="26"/>
      <c r="I261" s="29"/>
      <c r="J261" s="29"/>
      <c r="K261" s="29"/>
      <c r="L261" s="29"/>
      <c r="M261" s="29"/>
      <c r="N261" s="29"/>
      <c r="O261" s="29"/>
      <c r="P261" s="29"/>
      <c r="Q261" s="29"/>
      <c r="R261" s="29"/>
      <c r="S261" s="29"/>
      <c r="T261" s="29"/>
      <c r="U261" s="29"/>
      <c r="V261" s="29"/>
    </row>
    <row r="262" spans="1:22" x14ac:dyDescent="0.3">
      <c r="A262" s="12" t="s">
        <v>1317</v>
      </c>
      <c r="B262" s="13" t="s">
        <v>867</v>
      </c>
      <c r="C262" s="13" t="s">
        <v>456</v>
      </c>
      <c r="D262" s="12" t="s">
        <v>128</v>
      </c>
      <c r="E262" s="25"/>
      <c r="F262" s="25"/>
      <c r="G262" s="32"/>
      <c r="H262" s="26"/>
      <c r="I262" s="29"/>
      <c r="J262" s="29"/>
      <c r="K262" s="29"/>
      <c r="L262" s="29"/>
      <c r="M262" s="29"/>
      <c r="N262" s="29"/>
      <c r="O262" s="29"/>
      <c r="P262" s="29"/>
      <c r="Q262" s="29"/>
      <c r="R262" s="29"/>
      <c r="S262" s="29"/>
      <c r="T262" s="29"/>
      <c r="U262" s="29"/>
      <c r="V262" s="29"/>
    </row>
    <row r="263" spans="1:22" x14ac:dyDescent="0.3">
      <c r="A263" s="12" t="s">
        <v>1318</v>
      </c>
      <c r="B263" s="13" t="s">
        <v>862</v>
      </c>
      <c r="C263" s="13" t="s">
        <v>416</v>
      </c>
      <c r="D263" s="12" t="s">
        <v>128</v>
      </c>
      <c r="E263" s="25"/>
      <c r="F263" s="25"/>
      <c r="G263" s="32"/>
      <c r="H263" s="26"/>
      <c r="I263" s="29"/>
      <c r="J263" s="29"/>
      <c r="K263" s="29"/>
      <c r="L263" s="29"/>
      <c r="M263" s="29"/>
      <c r="N263" s="29"/>
      <c r="O263" s="29"/>
      <c r="P263" s="29"/>
      <c r="Q263" s="29"/>
      <c r="R263" s="29"/>
      <c r="S263" s="29"/>
      <c r="T263" s="29"/>
      <c r="U263" s="29"/>
      <c r="V263" s="29"/>
    </row>
    <row r="264" spans="1:22" x14ac:dyDescent="0.3">
      <c r="A264" s="12" t="s">
        <v>1319</v>
      </c>
      <c r="B264" s="13" t="s">
        <v>863</v>
      </c>
      <c r="C264" s="13" t="s">
        <v>424</v>
      </c>
      <c r="D264" s="12" t="s">
        <v>128</v>
      </c>
      <c r="E264" s="25"/>
      <c r="F264" s="25"/>
      <c r="G264" s="32"/>
      <c r="H264" s="26"/>
      <c r="I264" s="29"/>
      <c r="J264" s="29"/>
      <c r="K264" s="29"/>
      <c r="L264" s="29"/>
      <c r="M264" s="29"/>
      <c r="N264" s="29"/>
      <c r="O264" s="29"/>
      <c r="P264" s="29"/>
      <c r="Q264" s="29"/>
      <c r="R264" s="29"/>
      <c r="S264" s="29"/>
      <c r="T264" s="29"/>
      <c r="U264" s="29"/>
      <c r="V264" s="29"/>
    </row>
    <row r="265" spans="1:22" x14ac:dyDescent="0.3">
      <c r="A265" s="12" t="s">
        <v>1320</v>
      </c>
      <c r="B265" s="13" t="s">
        <v>861</v>
      </c>
      <c r="C265" s="13" t="s">
        <v>408</v>
      </c>
      <c r="D265" s="12" t="s">
        <v>128</v>
      </c>
      <c r="E265" s="25"/>
      <c r="F265" s="25"/>
      <c r="G265" s="32"/>
      <c r="H265" s="26"/>
      <c r="I265" s="29"/>
      <c r="J265" s="29"/>
      <c r="K265" s="29"/>
      <c r="L265" s="29"/>
      <c r="M265" s="29"/>
      <c r="N265" s="29"/>
      <c r="O265" s="29"/>
      <c r="P265" s="29"/>
      <c r="Q265" s="29"/>
      <c r="R265" s="29"/>
      <c r="S265" s="29"/>
      <c r="T265" s="29"/>
      <c r="U265" s="29"/>
      <c r="V265" s="29"/>
    </row>
    <row r="266" spans="1:22" x14ac:dyDescent="0.3">
      <c r="A266" s="12" t="s">
        <v>1321</v>
      </c>
      <c r="B266" s="13" t="s">
        <v>870</v>
      </c>
      <c r="C266" s="13" t="s">
        <v>480</v>
      </c>
      <c r="D266" s="12" t="s">
        <v>128</v>
      </c>
      <c r="E266" s="25"/>
      <c r="F266" s="25"/>
      <c r="G266" s="32"/>
      <c r="H266" s="26"/>
      <c r="I266" s="29"/>
      <c r="J266" s="29"/>
      <c r="K266" s="29"/>
      <c r="L266" s="29"/>
      <c r="M266" s="29"/>
      <c r="N266" s="29"/>
      <c r="O266" s="29"/>
      <c r="P266" s="29"/>
      <c r="Q266" s="29"/>
      <c r="R266" s="29"/>
      <c r="S266" s="29"/>
      <c r="T266" s="29"/>
      <c r="U266" s="29"/>
      <c r="V266" s="29"/>
    </row>
    <row r="267" spans="1:22" x14ac:dyDescent="0.3">
      <c r="A267" s="12" t="s">
        <v>1322</v>
      </c>
      <c r="B267" s="13" t="s">
        <v>871</v>
      </c>
      <c r="C267" s="13" t="s">
        <v>488</v>
      </c>
      <c r="D267" s="12" t="s">
        <v>128</v>
      </c>
      <c r="E267" s="25"/>
      <c r="F267" s="25"/>
      <c r="G267" s="32"/>
      <c r="H267" s="26"/>
      <c r="I267" s="29"/>
      <c r="J267" s="29"/>
      <c r="K267" s="29"/>
      <c r="L267" s="29"/>
      <c r="M267" s="29"/>
      <c r="N267" s="29"/>
      <c r="O267" s="29"/>
      <c r="P267" s="29"/>
      <c r="Q267" s="29"/>
      <c r="R267" s="29"/>
      <c r="S267" s="29"/>
      <c r="T267" s="29"/>
      <c r="U267" s="29"/>
      <c r="V267" s="29"/>
    </row>
    <row r="268" spans="1:22" x14ac:dyDescent="0.3">
      <c r="A268" s="12" t="s">
        <v>1323</v>
      </c>
      <c r="B268" s="13" t="s">
        <v>869</v>
      </c>
      <c r="C268" s="13" t="s">
        <v>472</v>
      </c>
      <c r="D268" s="12" t="s">
        <v>128</v>
      </c>
      <c r="E268" s="25"/>
      <c r="F268" s="25"/>
      <c r="G268" s="32"/>
      <c r="H268" s="26"/>
      <c r="I268" s="29"/>
      <c r="J268" s="29"/>
      <c r="K268" s="29"/>
      <c r="L268" s="29"/>
      <c r="M268" s="29"/>
      <c r="N268" s="29"/>
      <c r="O268" s="29"/>
      <c r="P268" s="29"/>
      <c r="Q268" s="29"/>
      <c r="R268" s="29"/>
      <c r="S268" s="29"/>
      <c r="T268" s="29"/>
      <c r="U268" s="29"/>
      <c r="V268" s="29"/>
    </row>
    <row r="269" spans="1:22" x14ac:dyDescent="0.3">
      <c r="A269" s="12" t="s">
        <v>1324</v>
      </c>
      <c r="B269" s="13" t="s">
        <v>865</v>
      </c>
      <c r="C269" s="13" t="s">
        <v>440</v>
      </c>
      <c r="D269" s="12" t="s">
        <v>128</v>
      </c>
      <c r="E269" s="25"/>
      <c r="F269" s="25"/>
      <c r="G269" s="32"/>
      <c r="H269" s="26"/>
      <c r="I269" s="29"/>
      <c r="J269" s="29"/>
      <c r="K269" s="29"/>
      <c r="L269" s="29"/>
      <c r="M269" s="29"/>
      <c r="N269" s="29"/>
      <c r="O269" s="29"/>
      <c r="P269" s="29"/>
      <c r="Q269" s="29"/>
      <c r="R269" s="29"/>
      <c r="S269" s="29"/>
      <c r="T269" s="29"/>
      <c r="U269" s="29"/>
      <c r="V269" s="29"/>
    </row>
    <row r="270" spans="1:22" x14ac:dyDescent="0.3">
      <c r="A270" s="12" t="s">
        <v>1325</v>
      </c>
      <c r="B270" s="13" t="s">
        <v>866</v>
      </c>
      <c r="C270" s="13" t="s">
        <v>448</v>
      </c>
      <c r="D270" s="12" t="s">
        <v>128</v>
      </c>
      <c r="E270" s="25"/>
      <c r="F270" s="25"/>
      <c r="G270" s="32"/>
      <c r="H270" s="26"/>
      <c r="I270" s="29"/>
      <c r="J270" s="29"/>
      <c r="K270" s="29"/>
      <c r="L270" s="29"/>
      <c r="M270" s="29"/>
      <c r="N270" s="29"/>
      <c r="O270" s="29"/>
      <c r="P270" s="29"/>
      <c r="Q270" s="29"/>
      <c r="R270" s="29"/>
      <c r="S270" s="29"/>
      <c r="T270" s="29"/>
      <c r="U270" s="29"/>
      <c r="V270" s="29"/>
    </row>
    <row r="271" spans="1:22" x14ac:dyDescent="0.3">
      <c r="A271" s="12" t="s">
        <v>1326</v>
      </c>
      <c r="B271" s="13" t="s">
        <v>864</v>
      </c>
      <c r="C271" s="13" t="s">
        <v>432</v>
      </c>
      <c r="D271" s="12" t="s">
        <v>128</v>
      </c>
      <c r="E271" s="25"/>
      <c r="F271" s="25"/>
      <c r="G271" s="32"/>
      <c r="H271" s="26"/>
      <c r="I271" s="29"/>
      <c r="J271" s="29"/>
      <c r="K271" s="29"/>
      <c r="L271" s="29"/>
      <c r="M271" s="29"/>
      <c r="N271" s="29"/>
      <c r="O271" s="29"/>
      <c r="P271" s="29"/>
      <c r="Q271" s="29"/>
      <c r="R271" s="29"/>
      <c r="S271" s="29"/>
      <c r="T271" s="29"/>
      <c r="U271" s="29"/>
      <c r="V271" s="29"/>
    </row>
    <row r="272" spans="1:22" x14ac:dyDescent="0.3">
      <c r="A272" s="12" t="s">
        <v>1327</v>
      </c>
      <c r="B272" s="13" t="s">
        <v>1795</v>
      </c>
      <c r="C272" s="13" t="s">
        <v>1836</v>
      </c>
      <c r="D272" s="12" t="s">
        <v>128</v>
      </c>
      <c r="E272" s="25"/>
      <c r="F272" s="25"/>
      <c r="G272" s="32"/>
      <c r="H272" s="26"/>
      <c r="I272" s="29"/>
      <c r="J272" s="29"/>
      <c r="K272" s="29"/>
      <c r="L272" s="29"/>
      <c r="M272" s="29"/>
      <c r="N272" s="29"/>
      <c r="O272" s="29"/>
      <c r="P272" s="29"/>
      <c r="Q272" s="29"/>
      <c r="R272" s="29"/>
      <c r="S272" s="29"/>
      <c r="T272" s="29"/>
      <c r="U272" s="29"/>
      <c r="V272" s="29"/>
    </row>
    <row r="273" spans="1:22" x14ac:dyDescent="0.3">
      <c r="A273" s="12" t="s">
        <v>1328</v>
      </c>
      <c r="B273" s="13" t="s">
        <v>860</v>
      </c>
      <c r="C273" s="13" t="s">
        <v>400</v>
      </c>
      <c r="D273" s="12" t="s">
        <v>128</v>
      </c>
      <c r="E273" s="25"/>
      <c r="F273" s="25"/>
      <c r="G273" s="32"/>
      <c r="H273" s="26"/>
      <c r="I273" s="29"/>
      <c r="J273" s="29"/>
      <c r="K273" s="29"/>
      <c r="L273" s="29"/>
      <c r="M273" s="29"/>
      <c r="N273" s="29"/>
      <c r="O273" s="29"/>
      <c r="P273" s="29"/>
      <c r="Q273" s="29"/>
      <c r="R273" s="29"/>
      <c r="S273" s="29"/>
      <c r="T273" s="29"/>
      <c r="U273" s="29"/>
      <c r="V273" s="29"/>
    </row>
    <row r="274" spans="1:22" x14ac:dyDescent="0.3">
      <c r="A274" s="12" t="s">
        <v>1329</v>
      </c>
      <c r="B274" s="13" t="s">
        <v>859</v>
      </c>
      <c r="C274" s="13" t="s">
        <v>392</v>
      </c>
      <c r="D274" s="12" t="s">
        <v>128</v>
      </c>
      <c r="E274" s="25"/>
      <c r="F274" s="25"/>
      <c r="G274" s="32"/>
      <c r="H274" s="26"/>
      <c r="I274" s="29"/>
      <c r="J274" s="29"/>
      <c r="K274" s="29"/>
      <c r="L274" s="29"/>
      <c r="M274" s="29"/>
      <c r="N274" s="29"/>
      <c r="O274" s="29"/>
      <c r="P274" s="29"/>
      <c r="Q274" s="29"/>
      <c r="R274" s="29"/>
      <c r="S274" s="29"/>
      <c r="T274" s="29"/>
      <c r="U274" s="29"/>
      <c r="V274" s="29"/>
    </row>
    <row r="275" spans="1:22" x14ac:dyDescent="0.3">
      <c r="A275" s="12" t="s">
        <v>1330</v>
      </c>
      <c r="B275" s="13" t="s">
        <v>1797</v>
      </c>
      <c r="C275" s="13" t="s">
        <v>1837</v>
      </c>
      <c r="D275" s="12" t="s">
        <v>128</v>
      </c>
      <c r="E275" s="25"/>
      <c r="F275" s="25"/>
      <c r="G275" s="32"/>
      <c r="H275" s="26"/>
      <c r="I275" s="29"/>
      <c r="J275" s="29"/>
      <c r="K275" s="29"/>
      <c r="L275" s="29"/>
      <c r="M275" s="29"/>
      <c r="N275" s="29"/>
      <c r="O275" s="29"/>
      <c r="P275" s="29"/>
      <c r="Q275" s="29"/>
      <c r="R275" s="29"/>
      <c r="S275" s="29"/>
      <c r="T275" s="29"/>
      <c r="U275" s="29"/>
      <c r="V275" s="29"/>
    </row>
    <row r="276" spans="1:22" x14ac:dyDescent="0.3">
      <c r="A276" s="12" t="s">
        <v>1331</v>
      </c>
      <c r="B276" s="13" t="s">
        <v>1799</v>
      </c>
      <c r="C276" s="13" t="s">
        <v>1838</v>
      </c>
      <c r="D276" s="12" t="s">
        <v>128</v>
      </c>
      <c r="E276" s="25"/>
      <c r="F276" s="25"/>
      <c r="G276" s="32"/>
      <c r="H276" s="26"/>
      <c r="I276" s="29"/>
      <c r="J276" s="29"/>
      <c r="K276" s="29"/>
      <c r="L276" s="29"/>
      <c r="M276" s="29"/>
      <c r="N276" s="29"/>
      <c r="O276" s="29"/>
      <c r="P276" s="29"/>
      <c r="Q276" s="29"/>
      <c r="R276" s="29"/>
      <c r="S276" s="29"/>
      <c r="T276" s="29"/>
      <c r="U276" s="29"/>
      <c r="V276" s="29"/>
    </row>
    <row r="277" spans="1:22" x14ac:dyDescent="0.3">
      <c r="A277" s="12" t="s">
        <v>1332</v>
      </c>
      <c r="B277" s="13" t="s">
        <v>898</v>
      </c>
      <c r="C277" s="13" t="s">
        <v>704</v>
      </c>
      <c r="D277" s="12" t="s">
        <v>128</v>
      </c>
      <c r="E277" s="25"/>
      <c r="F277" s="25"/>
      <c r="G277" s="32"/>
      <c r="H277" s="26"/>
      <c r="I277" s="29"/>
      <c r="J277" s="29"/>
      <c r="K277" s="29"/>
      <c r="L277" s="29"/>
      <c r="M277" s="29"/>
      <c r="N277" s="29"/>
      <c r="O277" s="29"/>
      <c r="P277" s="29"/>
      <c r="Q277" s="29"/>
      <c r="R277" s="29"/>
      <c r="S277" s="29"/>
      <c r="T277" s="29"/>
      <c r="U277" s="29"/>
      <c r="V277" s="29"/>
    </row>
    <row r="278" spans="1:22" x14ac:dyDescent="0.3">
      <c r="A278" s="12" t="s">
        <v>1333</v>
      </c>
      <c r="B278" s="13" t="s">
        <v>899</v>
      </c>
      <c r="C278" s="13" t="s">
        <v>712</v>
      </c>
      <c r="D278" s="12" t="s">
        <v>128</v>
      </c>
      <c r="E278" s="25"/>
      <c r="F278" s="25"/>
      <c r="G278" s="32"/>
      <c r="H278" s="26"/>
      <c r="I278" s="29"/>
      <c r="J278" s="29"/>
      <c r="K278" s="29"/>
      <c r="L278" s="29"/>
      <c r="M278" s="29"/>
      <c r="N278" s="29"/>
      <c r="O278" s="29"/>
      <c r="P278" s="29"/>
      <c r="Q278" s="29"/>
      <c r="R278" s="29"/>
      <c r="S278" s="29"/>
      <c r="T278" s="29"/>
      <c r="U278" s="29"/>
      <c r="V278" s="29"/>
    </row>
    <row r="279" spans="1:22" x14ac:dyDescent="0.3">
      <c r="A279" s="12" t="s">
        <v>1334</v>
      </c>
      <c r="B279" s="13" t="s">
        <v>897</v>
      </c>
      <c r="C279" s="13" t="s">
        <v>696</v>
      </c>
      <c r="D279" s="12" t="s">
        <v>128</v>
      </c>
      <c r="E279" s="25"/>
      <c r="F279" s="25"/>
      <c r="G279" s="32"/>
      <c r="H279" s="26"/>
      <c r="I279" s="29"/>
      <c r="J279" s="29"/>
      <c r="K279" s="29"/>
      <c r="L279" s="29"/>
      <c r="M279" s="29"/>
      <c r="N279" s="29"/>
      <c r="O279" s="29"/>
      <c r="P279" s="29"/>
      <c r="Q279" s="29"/>
      <c r="R279" s="29"/>
      <c r="S279" s="29"/>
      <c r="T279" s="29"/>
      <c r="U279" s="29"/>
      <c r="V279" s="29"/>
    </row>
    <row r="280" spans="1:22" x14ac:dyDescent="0.3">
      <c r="A280" s="12" t="s">
        <v>1335</v>
      </c>
      <c r="B280" s="13" t="s">
        <v>901</v>
      </c>
      <c r="C280" s="13" t="s">
        <v>728</v>
      </c>
      <c r="D280" s="12" t="s">
        <v>128</v>
      </c>
      <c r="E280" s="25"/>
      <c r="F280" s="25"/>
      <c r="G280" s="32"/>
      <c r="H280" s="26"/>
      <c r="I280" s="29"/>
      <c r="J280" s="29"/>
      <c r="K280" s="29"/>
      <c r="L280" s="29"/>
      <c r="M280" s="29"/>
      <c r="N280" s="29"/>
      <c r="O280" s="29"/>
      <c r="P280" s="29"/>
      <c r="Q280" s="29"/>
      <c r="R280" s="29"/>
      <c r="S280" s="29"/>
      <c r="T280" s="29"/>
      <c r="U280" s="29"/>
      <c r="V280" s="29"/>
    </row>
    <row r="281" spans="1:22" x14ac:dyDescent="0.3">
      <c r="A281" s="12" t="s">
        <v>1336</v>
      </c>
      <c r="B281" s="13" t="s">
        <v>873</v>
      </c>
      <c r="C281" s="13" t="s">
        <v>504</v>
      </c>
      <c r="D281" s="12" t="s">
        <v>128</v>
      </c>
      <c r="E281" s="25"/>
      <c r="F281" s="25"/>
      <c r="G281" s="32"/>
      <c r="H281" s="26"/>
      <c r="I281" s="29"/>
      <c r="J281" s="29"/>
      <c r="K281" s="29"/>
      <c r="L281" s="29"/>
      <c r="M281" s="29"/>
      <c r="N281" s="29"/>
      <c r="O281" s="29"/>
      <c r="P281" s="29"/>
      <c r="Q281" s="29"/>
      <c r="R281" s="29"/>
      <c r="S281" s="29"/>
      <c r="T281" s="29"/>
      <c r="U281" s="29"/>
      <c r="V281" s="29"/>
    </row>
    <row r="282" spans="1:22" x14ac:dyDescent="0.3">
      <c r="A282" s="12" t="s">
        <v>1337</v>
      </c>
      <c r="B282" s="13" t="s">
        <v>874</v>
      </c>
      <c r="C282" s="13" t="s">
        <v>512</v>
      </c>
      <c r="D282" s="12" t="s">
        <v>128</v>
      </c>
      <c r="E282" s="25"/>
      <c r="F282" s="25"/>
      <c r="G282" s="32"/>
      <c r="H282" s="26"/>
      <c r="I282" s="29"/>
      <c r="J282" s="29"/>
      <c r="K282" s="29"/>
      <c r="L282" s="29"/>
      <c r="M282" s="29"/>
      <c r="N282" s="29"/>
      <c r="O282" s="29"/>
      <c r="P282" s="29"/>
      <c r="Q282" s="29"/>
      <c r="R282" s="29"/>
      <c r="S282" s="29"/>
      <c r="T282" s="29"/>
      <c r="U282" s="29"/>
      <c r="V282" s="29"/>
    </row>
    <row r="283" spans="1:22" x14ac:dyDescent="0.3">
      <c r="A283" s="12" t="s">
        <v>1338</v>
      </c>
      <c r="B283" s="13" t="s">
        <v>872</v>
      </c>
      <c r="C283" s="13" t="s">
        <v>496</v>
      </c>
      <c r="D283" s="12" t="s">
        <v>128</v>
      </c>
      <c r="E283" s="25"/>
      <c r="F283" s="25"/>
      <c r="G283" s="32"/>
      <c r="H283" s="26"/>
      <c r="I283" s="29"/>
      <c r="J283" s="29"/>
      <c r="K283" s="29"/>
      <c r="L283" s="29"/>
      <c r="M283" s="29"/>
      <c r="N283" s="29"/>
      <c r="O283" s="29"/>
      <c r="P283" s="29"/>
      <c r="Q283" s="29"/>
      <c r="R283" s="29"/>
      <c r="S283" s="29"/>
      <c r="T283" s="29"/>
      <c r="U283" s="29"/>
      <c r="V283" s="29"/>
    </row>
    <row r="284" spans="1:22" x14ac:dyDescent="0.3">
      <c r="A284" s="12" t="s">
        <v>1339</v>
      </c>
      <c r="B284" s="13" t="s">
        <v>888</v>
      </c>
      <c r="C284" s="13" t="s">
        <v>624</v>
      </c>
      <c r="D284" s="12" t="s">
        <v>128</v>
      </c>
      <c r="E284" s="25"/>
      <c r="F284" s="25"/>
      <c r="G284" s="32"/>
      <c r="H284" s="26"/>
      <c r="I284" s="29"/>
      <c r="J284" s="29"/>
      <c r="K284" s="29"/>
      <c r="L284" s="29"/>
      <c r="M284" s="29"/>
      <c r="N284" s="29"/>
      <c r="O284" s="29"/>
      <c r="P284" s="29"/>
      <c r="Q284" s="29"/>
      <c r="R284" s="29"/>
      <c r="S284" s="29"/>
      <c r="T284" s="29"/>
      <c r="U284" s="29"/>
      <c r="V284" s="29"/>
    </row>
    <row r="285" spans="1:22" x14ac:dyDescent="0.3">
      <c r="A285" s="12" t="s">
        <v>1340</v>
      </c>
      <c r="B285" s="13" t="s">
        <v>889</v>
      </c>
      <c r="C285" s="13" t="s">
        <v>632</v>
      </c>
      <c r="D285" s="12" t="s">
        <v>128</v>
      </c>
      <c r="E285" s="25"/>
      <c r="F285" s="25"/>
      <c r="G285" s="32"/>
      <c r="H285" s="26"/>
      <c r="I285" s="29"/>
      <c r="J285" s="29"/>
      <c r="K285" s="29"/>
      <c r="L285" s="29"/>
      <c r="M285" s="29"/>
      <c r="N285" s="29"/>
      <c r="O285" s="29"/>
      <c r="P285" s="29"/>
      <c r="Q285" s="29"/>
      <c r="R285" s="29"/>
      <c r="S285" s="29"/>
      <c r="T285" s="29"/>
      <c r="U285" s="29"/>
      <c r="V285" s="29"/>
    </row>
    <row r="286" spans="1:22" x14ac:dyDescent="0.3">
      <c r="A286" s="12" t="s">
        <v>1341</v>
      </c>
      <c r="B286" s="13" t="s">
        <v>887</v>
      </c>
      <c r="C286" s="13" t="s">
        <v>616</v>
      </c>
      <c r="D286" s="12" t="s">
        <v>128</v>
      </c>
      <c r="E286" s="25"/>
      <c r="F286" s="25"/>
      <c r="G286" s="32"/>
      <c r="H286" s="26"/>
      <c r="I286" s="29"/>
      <c r="J286" s="29"/>
      <c r="K286" s="29"/>
      <c r="L286" s="29"/>
      <c r="M286" s="29"/>
      <c r="N286" s="29"/>
      <c r="O286" s="29"/>
      <c r="P286" s="29"/>
      <c r="Q286" s="29"/>
      <c r="R286" s="29"/>
      <c r="S286" s="29"/>
      <c r="T286" s="29"/>
      <c r="U286" s="29"/>
      <c r="V286" s="29"/>
    </row>
    <row r="287" spans="1:22" x14ac:dyDescent="0.3">
      <c r="A287" s="12" t="s">
        <v>1342</v>
      </c>
      <c r="B287" s="13" t="s">
        <v>892</v>
      </c>
      <c r="C287" s="13" t="s">
        <v>656</v>
      </c>
      <c r="D287" s="12" t="s">
        <v>128</v>
      </c>
      <c r="E287" s="25"/>
      <c r="F287" s="25"/>
      <c r="G287" s="32"/>
      <c r="H287" s="26"/>
      <c r="I287" s="29"/>
      <c r="J287" s="29"/>
      <c r="K287" s="29"/>
      <c r="L287" s="29"/>
      <c r="M287" s="29"/>
      <c r="N287" s="29"/>
      <c r="O287" s="29"/>
      <c r="P287" s="29"/>
      <c r="Q287" s="29"/>
      <c r="R287" s="29"/>
      <c r="S287" s="29"/>
      <c r="T287" s="29"/>
      <c r="U287" s="29"/>
      <c r="V287" s="29"/>
    </row>
    <row r="288" spans="1:22" x14ac:dyDescent="0.3">
      <c r="A288" s="12" t="s">
        <v>1343</v>
      </c>
      <c r="B288" s="13" t="s">
        <v>893</v>
      </c>
      <c r="C288" s="13" t="s">
        <v>664</v>
      </c>
      <c r="D288" s="12" t="s">
        <v>128</v>
      </c>
      <c r="E288" s="25"/>
      <c r="F288" s="25"/>
      <c r="G288" s="32"/>
      <c r="H288" s="26"/>
      <c r="I288" s="29"/>
      <c r="J288" s="29"/>
      <c r="K288" s="29"/>
      <c r="L288" s="29"/>
      <c r="M288" s="29"/>
      <c r="N288" s="29"/>
      <c r="O288" s="29"/>
      <c r="P288" s="29"/>
      <c r="Q288" s="29"/>
      <c r="R288" s="29"/>
      <c r="S288" s="29"/>
      <c r="T288" s="29"/>
      <c r="U288" s="29"/>
      <c r="V288" s="29"/>
    </row>
    <row r="289" spans="1:22" x14ac:dyDescent="0.3">
      <c r="A289" s="12" t="s">
        <v>1344</v>
      </c>
      <c r="B289" s="22" t="s">
        <v>1801</v>
      </c>
      <c r="C289" s="22" t="s">
        <v>1839</v>
      </c>
      <c r="D289" s="12" t="s">
        <v>128</v>
      </c>
      <c r="E289" s="25"/>
      <c r="F289" s="25"/>
      <c r="G289" s="32"/>
      <c r="H289" s="26"/>
      <c r="I289" s="29"/>
      <c r="J289" s="29"/>
      <c r="K289" s="29"/>
      <c r="L289" s="29"/>
      <c r="M289" s="29"/>
      <c r="N289" s="29"/>
      <c r="O289" s="29"/>
      <c r="P289" s="29"/>
      <c r="Q289" s="29"/>
      <c r="R289" s="29"/>
      <c r="S289" s="29"/>
      <c r="T289" s="29"/>
      <c r="U289" s="29"/>
      <c r="V289" s="29"/>
    </row>
    <row r="290" spans="1:22" x14ac:dyDescent="0.3">
      <c r="A290" s="12" t="s">
        <v>1345</v>
      </c>
      <c r="B290" s="13" t="s">
        <v>885</v>
      </c>
      <c r="C290" s="13" t="s">
        <v>592</v>
      </c>
      <c r="D290" s="12" t="s">
        <v>128</v>
      </c>
      <c r="E290" s="25"/>
      <c r="F290" s="25"/>
      <c r="G290" s="32"/>
      <c r="H290" s="26"/>
      <c r="I290" s="29"/>
      <c r="J290" s="29"/>
      <c r="K290" s="29"/>
      <c r="L290" s="29"/>
      <c r="M290" s="29"/>
      <c r="N290" s="29"/>
      <c r="O290" s="29"/>
      <c r="P290" s="29"/>
      <c r="Q290" s="29"/>
      <c r="R290" s="29"/>
      <c r="S290" s="29"/>
      <c r="T290" s="29"/>
      <c r="U290" s="29"/>
      <c r="V290" s="29"/>
    </row>
    <row r="291" spans="1:22" x14ac:dyDescent="0.3">
      <c r="A291" s="12" t="s">
        <v>1346</v>
      </c>
      <c r="B291" s="13" t="s">
        <v>886</v>
      </c>
      <c r="C291" s="13" t="s">
        <v>608</v>
      </c>
      <c r="D291" s="12" t="s">
        <v>128</v>
      </c>
      <c r="E291" s="25"/>
      <c r="F291" s="25"/>
      <c r="G291" s="32"/>
      <c r="H291" s="26"/>
      <c r="I291" s="29"/>
      <c r="J291" s="29"/>
      <c r="K291" s="29"/>
      <c r="L291" s="29"/>
      <c r="M291" s="29"/>
      <c r="N291" s="29"/>
      <c r="O291" s="29"/>
      <c r="P291" s="29"/>
      <c r="Q291" s="29"/>
      <c r="R291" s="29"/>
      <c r="S291" s="29"/>
      <c r="T291" s="29"/>
      <c r="U291" s="29"/>
      <c r="V291" s="29"/>
    </row>
    <row r="292" spans="1:22" x14ac:dyDescent="0.3">
      <c r="A292" s="12" t="s">
        <v>1347</v>
      </c>
      <c r="B292" s="13" t="s">
        <v>884</v>
      </c>
      <c r="C292" s="13" t="s">
        <v>600</v>
      </c>
      <c r="D292" s="12" t="s">
        <v>128</v>
      </c>
      <c r="E292" s="25"/>
      <c r="F292" s="25"/>
      <c r="G292" s="32"/>
      <c r="H292" s="26"/>
      <c r="I292" s="29"/>
      <c r="J292" s="29"/>
      <c r="K292" s="29"/>
      <c r="L292" s="29"/>
      <c r="M292" s="29"/>
      <c r="N292" s="29"/>
      <c r="O292" s="29"/>
      <c r="P292" s="29"/>
      <c r="Q292" s="29"/>
      <c r="R292" s="29"/>
      <c r="S292" s="29"/>
      <c r="T292" s="29"/>
      <c r="U292" s="29"/>
      <c r="V292" s="29"/>
    </row>
    <row r="293" spans="1:22" x14ac:dyDescent="0.3">
      <c r="A293" s="12" t="s">
        <v>1348</v>
      </c>
      <c r="B293" s="13" t="s">
        <v>879</v>
      </c>
      <c r="C293" s="13" t="s">
        <v>544</v>
      </c>
      <c r="D293" s="12" t="s">
        <v>128</v>
      </c>
      <c r="E293" s="25"/>
      <c r="F293" s="25"/>
      <c r="G293" s="32"/>
      <c r="H293" s="26"/>
      <c r="I293" s="29"/>
      <c r="J293" s="29"/>
      <c r="K293" s="29"/>
      <c r="L293" s="29"/>
      <c r="M293" s="29"/>
      <c r="N293" s="29"/>
      <c r="O293" s="29"/>
      <c r="P293" s="29"/>
      <c r="Q293" s="29"/>
      <c r="R293" s="29"/>
      <c r="S293" s="29"/>
      <c r="T293" s="29"/>
      <c r="U293" s="29"/>
      <c r="V293" s="29"/>
    </row>
    <row r="294" spans="1:22" x14ac:dyDescent="0.3">
      <c r="A294" s="12" t="s">
        <v>1349</v>
      </c>
      <c r="B294" s="13" t="s">
        <v>880</v>
      </c>
      <c r="C294" s="13" t="s">
        <v>560</v>
      </c>
      <c r="D294" s="12" t="s">
        <v>128</v>
      </c>
      <c r="E294" s="25"/>
      <c r="F294" s="25"/>
      <c r="G294" s="32"/>
      <c r="H294" s="26"/>
      <c r="I294" s="29"/>
      <c r="J294" s="29"/>
      <c r="K294" s="29"/>
      <c r="L294" s="29"/>
      <c r="M294" s="29"/>
      <c r="N294" s="29"/>
      <c r="O294" s="29"/>
      <c r="P294" s="29"/>
      <c r="Q294" s="29"/>
      <c r="R294" s="29"/>
      <c r="S294" s="29"/>
      <c r="T294" s="29"/>
      <c r="U294" s="29"/>
      <c r="V294" s="29"/>
    </row>
    <row r="295" spans="1:22" x14ac:dyDescent="0.3">
      <c r="A295" s="12" t="s">
        <v>1350</v>
      </c>
      <c r="B295" s="13" t="s">
        <v>878</v>
      </c>
      <c r="C295" s="13" t="s">
        <v>552</v>
      </c>
      <c r="D295" s="12" t="s">
        <v>128</v>
      </c>
      <c r="E295" s="25"/>
      <c r="F295" s="25"/>
      <c r="G295" s="32"/>
      <c r="H295" s="26"/>
      <c r="I295" s="29"/>
      <c r="J295" s="29"/>
      <c r="K295" s="29"/>
      <c r="L295" s="29"/>
      <c r="M295" s="29"/>
      <c r="N295" s="29"/>
      <c r="O295" s="29"/>
      <c r="P295" s="29"/>
      <c r="Q295" s="29"/>
      <c r="R295" s="29"/>
      <c r="S295" s="29"/>
      <c r="T295" s="29"/>
      <c r="U295" s="29"/>
      <c r="V295" s="29"/>
    </row>
    <row r="296" spans="1:22" x14ac:dyDescent="0.3">
      <c r="A296" s="12" t="s">
        <v>1351</v>
      </c>
      <c r="B296" s="13" t="s">
        <v>876</v>
      </c>
      <c r="C296" s="13" t="s">
        <v>520</v>
      </c>
      <c r="D296" s="12" t="s">
        <v>128</v>
      </c>
      <c r="E296" s="25"/>
      <c r="F296" s="25"/>
      <c r="G296" s="32"/>
      <c r="H296" s="26"/>
      <c r="I296" s="29"/>
      <c r="J296" s="29"/>
      <c r="K296" s="29"/>
      <c r="L296" s="29"/>
      <c r="M296" s="29"/>
      <c r="N296" s="29"/>
      <c r="O296" s="29"/>
      <c r="P296" s="29"/>
      <c r="Q296" s="29"/>
      <c r="R296" s="29"/>
      <c r="S296" s="29"/>
      <c r="T296" s="29"/>
      <c r="U296" s="29"/>
      <c r="V296" s="29"/>
    </row>
    <row r="297" spans="1:22" x14ac:dyDescent="0.3">
      <c r="A297" s="12" t="s">
        <v>1352</v>
      </c>
      <c r="B297" s="13" t="s">
        <v>877</v>
      </c>
      <c r="C297" s="13" t="s">
        <v>536</v>
      </c>
      <c r="D297" s="12" t="s">
        <v>128</v>
      </c>
      <c r="E297" s="25"/>
      <c r="F297" s="25"/>
      <c r="G297" s="32"/>
      <c r="H297" s="26"/>
      <c r="I297" s="29"/>
      <c r="J297" s="29"/>
      <c r="K297" s="29"/>
      <c r="L297" s="29"/>
      <c r="M297" s="29"/>
      <c r="N297" s="29"/>
      <c r="O297" s="29"/>
      <c r="P297" s="29"/>
      <c r="Q297" s="29"/>
      <c r="R297" s="29"/>
      <c r="S297" s="29"/>
      <c r="T297" s="29"/>
      <c r="U297" s="29"/>
      <c r="V297" s="29"/>
    </row>
    <row r="298" spans="1:22" x14ac:dyDescent="0.3">
      <c r="A298" s="12" t="s">
        <v>1353</v>
      </c>
      <c r="B298" s="13" t="s">
        <v>875</v>
      </c>
      <c r="C298" s="13" t="s">
        <v>528</v>
      </c>
      <c r="D298" s="12" t="s">
        <v>128</v>
      </c>
      <c r="E298" s="25"/>
      <c r="F298" s="25"/>
      <c r="G298" s="32"/>
      <c r="H298" s="26"/>
      <c r="I298" s="29"/>
      <c r="J298" s="29"/>
      <c r="K298" s="29"/>
      <c r="L298" s="29"/>
      <c r="M298" s="29"/>
      <c r="N298" s="29"/>
      <c r="O298" s="29"/>
      <c r="P298" s="29"/>
      <c r="Q298" s="29"/>
      <c r="R298" s="29"/>
      <c r="S298" s="29"/>
      <c r="T298" s="29"/>
      <c r="U298" s="29"/>
      <c r="V298" s="29"/>
    </row>
    <row r="299" spans="1:22" x14ac:dyDescent="0.3">
      <c r="A299" s="12" t="s">
        <v>1354</v>
      </c>
      <c r="B299" s="13" t="s">
        <v>900</v>
      </c>
      <c r="C299" s="13" t="s">
        <v>720</v>
      </c>
      <c r="D299" s="12" t="s">
        <v>128</v>
      </c>
      <c r="E299" s="25"/>
      <c r="F299" s="25"/>
      <c r="G299" s="32"/>
      <c r="H299" s="26"/>
      <c r="I299" s="29"/>
      <c r="J299" s="29"/>
      <c r="K299" s="29"/>
      <c r="L299" s="29"/>
      <c r="M299" s="29"/>
      <c r="N299" s="29"/>
      <c r="O299" s="29"/>
      <c r="P299" s="29"/>
      <c r="Q299" s="29"/>
      <c r="R299" s="29"/>
      <c r="S299" s="29"/>
      <c r="T299" s="29"/>
      <c r="U299" s="29"/>
      <c r="V299" s="29"/>
    </row>
    <row r="300" spans="1:22" x14ac:dyDescent="0.3">
      <c r="A300" s="12" t="s">
        <v>1355</v>
      </c>
      <c r="B300" s="13" t="s">
        <v>903</v>
      </c>
      <c r="C300" s="13" t="s">
        <v>744</v>
      </c>
      <c r="D300" s="12" t="s">
        <v>128</v>
      </c>
      <c r="E300" s="25"/>
      <c r="F300" s="25"/>
      <c r="G300" s="32"/>
      <c r="H300" s="26"/>
      <c r="I300" s="29"/>
      <c r="J300" s="29"/>
      <c r="K300" s="29"/>
      <c r="L300" s="29"/>
      <c r="M300" s="29"/>
      <c r="N300" s="29"/>
      <c r="O300" s="29"/>
      <c r="P300" s="29"/>
      <c r="Q300" s="29"/>
      <c r="R300" s="29"/>
      <c r="S300" s="29"/>
      <c r="T300" s="29"/>
      <c r="U300" s="29"/>
      <c r="V300" s="29"/>
    </row>
    <row r="301" spans="1:22" x14ac:dyDescent="0.3">
      <c r="A301" s="12" t="s">
        <v>1356</v>
      </c>
      <c r="B301" s="13" t="s">
        <v>904</v>
      </c>
      <c r="C301" s="13" t="s">
        <v>752</v>
      </c>
      <c r="D301" s="12" t="s">
        <v>128</v>
      </c>
      <c r="E301" s="25"/>
      <c r="F301" s="25"/>
      <c r="G301" s="32"/>
      <c r="H301" s="26"/>
      <c r="I301" s="29"/>
      <c r="J301" s="29"/>
      <c r="K301" s="29"/>
      <c r="L301" s="29"/>
      <c r="M301" s="29"/>
      <c r="N301" s="29"/>
      <c r="O301" s="29"/>
      <c r="P301" s="29"/>
      <c r="Q301" s="29"/>
      <c r="R301" s="29"/>
      <c r="S301" s="29"/>
      <c r="T301" s="29"/>
      <c r="U301" s="29"/>
      <c r="V301" s="29"/>
    </row>
    <row r="302" spans="1:22" x14ac:dyDescent="0.3">
      <c r="A302" s="12" t="s">
        <v>1357</v>
      </c>
      <c r="B302" s="13" t="s">
        <v>902</v>
      </c>
      <c r="C302" s="13" t="s">
        <v>736</v>
      </c>
      <c r="D302" s="12" t="s">
        <v>128</v>
      </c>
      <c r="E302" s="25"/>
      <c r="F302" s="25"/>
      <c r="G302" s="32"/>
      <c r="H302" s="26"/>
      <c r="I302" s="29"/>
      <c r="J302" s="29"/>
      <c r="K302" s="29"/>
      <c r="L302" s="29"/>
      <c r="M302" s="29"/>
      <c r="N302" s="29"/>
      <c r="O302" s="29"/>
      <c r="P302" s="29"/>
      <c r="Q302" s="29"/>
      <c r="R302" s="29"/>
      <c r="S302" s="29"/>
      <c r="T302" s="29"/>
      <c r="U302" s="29"/>
      <c r="V302" s="29"/>
    </row>
    <row r="303" spans="1:22" x14ac:dyDescent="0.3">
      <c r="A303" s="12" t="s">
        <v>1358</v>
      </c>
      <c r="B303" s="13" t="s">
        <v>882</v>
      </c>
      <c r="C303" s="13" t="s">
        <v>576</v>
      </c>
      <c r="D303" s="12" t="s">
        <v>128</v>
      </c>
      <c r="E303" s="25"/>
      <c r="F303" s="25"/>
      <c r="G303" s="32"/>
      <c r="H303" s="26"/>
      <c r="I303" s="29"/>
      <c r="J303" s="29"/>
      <c r="K303" s="29"/>
      <c r="L303" s="29"/>
      <c r="M303" s="29"/>
      <c r="N303" s="29"/>
      <c r="O303" s="29"/>
      <c r="P303" s="29"/>
      <c r="Q303" s="29"/>
      <c r="R303" s="29"/>
      <c r="S303" s="29"/>
      <c r="T303" s="29"/>
      <c r="U303" s="29"/>
      <c r="V303" s="29"/>
    </row>
    <row r="304" spans="1:22" x14ac:dyDescent="0.3">
      <c r="A304" s="12" t="s">
        <v>1359</v>
      </c>
      <c r="B304" s="13" t="s">
        <v>883</v>
      </c>
      <c r="C304" s="13" t="s">
        <v>584</v>
      </c>
      <c r="D304" s="12" t="s">
        <v>128</v>
      </c>
      <c r="E304" s="25"/>
      <c r="F304" s="25"/>
      <c r="G304" s="32"/>
      <c r="H304" s="26"/>
      <c r="I304" s="29"/>
      <c r="J304" s="29"/>
      <c r="K304" s="29"/>
      <c r="L304" s="29"/>
      <c r="M304" s="29"/>
      <c r="N304" s="29"/>
      <c r="O304" s="29"/>
      <c r="P304" s="29"/>
      <c r="Q304" s="29"/>
      <c r="R304" s="29"/>
      <c r="S304" s="29"/>
      <c r="T304" s="29"/>
      <c r="U304" s="29"/>
      <c r="V304" s="29"/>
    </row>
    <row r="305" spans="1:22" x14ac:dyDescent="0.3">
      <c r="A305" s="12" t="s">
        <v>1360</v>
      </c>
      <c r="B305" s="13" t="s">
        <v>881</v>
      </c>
      <c r="C305" s="13" t="s">
        <v>568</v>
      </c>
      <c r="D305" s="12" t="s">
        <v>128</v>
      </c>
      <c r="E305" s="25"/>
      <c r="F305" s="25"/>
      <c r="G305" s="32"/>
      <c r="H305" s="26"/>
      <c r="I305" s="29"/>
      <c r="J305" s="29"/>
      <c r="K305" s="29"/>
      <c r="L305" s="29"/>
      <c r="M305" s="29"/>
      <c r="N305" s="29"/>
      <c r="O305" s="29"/>
      <c r="P305" s="29"/>
      <c r="Q305" s="29"/>
      <c r="R305" s="29"/>
      <c r="S305" s="29"/>
      <c r="T305" s="29"/>
      <c r="U305" s="29"/>
      <c r="V305" s="29"/>
    </row>
    <row r="306" spans="1:22" x14ac:dyDescent="0.3">
      <c r="A306" s="12" t="s">
        <v>1361</v>
      </c>
      <c r="B306" s="13" t="s">
        <v>891</v>
      </c>
      <c r="C306" s="13" t="s">
        <v>648</v>
      </c>
      <c r="D306" s="12" t="s">
        <v>128</v>
      </c>
      <c r="E306" s="25"/>
      <c r="F306" s="25"/>
      <c r="G306" s="32"/>
      <c r="H306" s="26"/>
      <c r="I306" s="29"/>
      <c r="J306" s="29"/>
      <c r="K306" s="29"/>
      <c r="L306" s="29"/>
      <c r="M306" s="29"/>
      <c r="N306" s="29"/>
      <c r="O306" s="29"/>
      <c r="P306" s="29"/>
      <c r="Q306" s="29"/>
      <c r="R306" s="29"/>
      <c r="S306" s="29"/>
      <c r="T306" s="29"/>
      <c r="U306" s="29"/>
      <c r="V306" s="29"/>
    </row>
    <row r="307" spans="1:22" x14ac:dyDescent="0.3">
      <c r="A307" s="12" t="s">
        <v>1362</v>
      </c>
      <c r="B307" s="13" t="s">
        <v>890</v>
      </c>
      <c r="C307" s="13" t="s">
        <v>640</v>
      </c>
      <c r="D307" s="12" t="s">
        <v>128</v>
      </c>
      <c r="E307" s="25"/>
      <c r="F307" s="25"/>
      <c r="G307" s="32"/>
      <c r="H307" s="26"/>
      <c r="I307" s="29"/>
      <c r="J307" s="29"/>
      <c r="K307" s="29"/>
      <c r="L307" s="29"/>
      <c r="M307" s="29"/>
      <c r="N307" s="29"/>
      <c r="O307" s="29"/>
      <c r="P307" s="29"/>
      <c r="Q307" s="29"/>
      <c r="R307" s="29"/>
      <c r="S307" s="29"/>
      <c r="T307" s="29"/>
      <c r="U307" s="29"/>
      <c r="V307" s="29"/>
    </row>
    <row r="308" spans="1:22" ht="27.6" x14ac:dyDescent="0.3">
      <c r="A308" s="12" t="s">
        <v>1363</v>
      </c>
      <c r="B308" s="13" t="s">
        <v>1803</v>
      </c>
      <c r="C308" s="13" t="s">
        <v>1840</v>
      </c>
      <c r="D308" s="12" t="s">
        <v>128</v>
      </c>
      <c r="E308" s="25"/>
      <c r="F308" s="25"/>
      <c r="G308" s="32"/>
      <c r="H308" s="26"/>
      <c r="I308" s="29"/>
      <c r="J308" s="29"/>
      <c r="K308" s="29"/>
      <c r="L308" s="29"/>
      <c r="M308" s="29"/>
      <c r="N308" s="29"/>
      <c r="O308" s="29"/>
      <c r="P308" s="29"/>
      <c r="Q308" s="29"/>
      <c r="R308" s="29"/>
      <c r="S308" s="29"/>
      <c r="T308" s="29"/>
      <c r="U308" s="29"/>
      <c r="V308" s="29"/>
    </row>
    <row r="309" spans="1:22" x14ac:dyDescent="0.3">
      <c r="A309" s="12" t="s">
        <v>1364</v>
      </c>
      <c r="B309" s="13" t="s">
        <v>895</v>
      </c>
      <c r="C309" s="13" t="s">
        <v>680</v>
      </c>
      <c r="D309" s="12" t="s">
        <v>128</v>
      </c>
      <c r="E309" s="25"/>
      <c r="F309" s="25"/>
      <c r="G309" s="32"/>
      <c r="H309" s="26"/>
      <c r="I309" s="29"/>
      <c r="J309" s="29"/>
      <c r="K309" s="29"/>
      <c r="L309" s="29"/>
      <c r="M309" s="29"/>
      <c r="N309" s="29"/>
      <c r="O309" s="29"/>
      <c r="P309" s="29"/>
      <c r="Q309" s="29"/>
      <c r="R309" s="29"/>
      <c r="S309" s="29"/>
      <c r="T309" s="29"/>
      <c r="U309" s="29"/>
      <c r="V309" s="29"/>
    </row>
    <row r="310" spans="1:22" x14ac:dyDescent="0.3">
      <c r="A310" s="12" t="s">
        <v>1365</v>
      </c>
      <c r="B310" s="13" t="s">
        <v>896</v>
      </c>
      <c r="C310" s="13" t="s">
        <v>688</v>
      </c>
      <c r="D310" s="12" t="s">
        <v>128</v>
      </c>
      <c r="E310" s="25"/>
      <c r="F310" s="25"/>
      <c r="G310" s="32"/>
      <c r="H310" s="26"/>
      <c r="I310" s="29"/>
      <c r="J310" s="29"/>
      <c r="K310" s="29"/>
      <c r="L310" s="29"/>
      <c r="M310" s="29"/>
      <c r="N310" s="29"/>
      <c r="O310" s="29"/>
      <c r="P310" s="29"/>
      <c r="Q310" s="29"/>
      <c r="R310" s="29"/>
      <c r="S310" s="29"/>
      <c r="T310" s="29"/>
      <c r="U310" s="29"/>
      <c r="V310" s="29"/>
    </row>
    <row r="311" spans="1:22" x14ac:dyDescent="0.3">
      <c r="A311" s="12" t="s">
        <v>1366</v>
      </c>
      <c r="B311" s="13" t="s">
        <v>894</v>
      </c>
      <c r="C311" s="13" t="s">
        <v>672</v>
      </c>
      <c r="D311" s="12" t="s">
        <v>128</v>
      </c>
      <c r="E311" s="25"/>
      <c r="F311" s="25"/>
      <c r="G311" s="32"/>
      <c r="H311" s="26"/>
      <c r="I311" s="29"/>
      <c r="J311" s="29"/>
      <c r="K311" s="29"/>
      <c r="L311" s="29"/>
      <c r="M311" s="29"/>
      <c r="N311" s="29"/>
      <c r="O311" s="29"/>
      <c r="P311" s="29"/>
      <c r="Q311" s="29"/>
      <c r="R311" s="29"/>
      <c r="S311" s="29"/>
      <c r="T311" s="29"/>
      <c r="U311" s="29"/>
      <c r="V311" s="29"/>
    </row>
    <row r="312" spans="1:22" x14ac:dyDescent="0.3">
      <c r="A312" s="12" t="s">
        <v>1367</v>
      </c>
      <c r="B312" s="13" t="s">
        <v>854</v>
      </c>
      <c r="C312" s="13" t="s">
        <v>353</v>
      </c>
      <c r="D312" s="12" t="s">
        <v>129</v>
      </c>
      <c r="E312" s="25"/>
      <c r="F312" s="25"/>
      <c r="G312" s="32"/>
      <c r="H312" s="26"/>
      <c r="I312" s="29"/>
      <c r="J312" s="29"/>
      <c r="K312" s="29"/>
      <c r="L312" s="29"/>
      <c r="M312" s="29"/>
      <c r="N312" s="29"/>
      <c r="O312" s="29"/>
      <c r="P312" s="29"/>
      <c r="Q312" s="29"/>
      <c r="R312" s="29"/>
      <c r="S312" s="29"/>
      <c r="T312" s="29"/>
      <c r="U312" s="29"/>
      <c r="V312" s="29"/>
    </row>
    <row r="313" spans="1:22" x14ac:dyDescent="0.3">
      <c r="A313" s="12" t="s">
        <v>1368</v>
      </c>
      <c r="B313" s="13" t="s">
        <v>855</v>
      </c>
      <c r="C313" s="13" t="s">
        <v>361</v>
      </c>
      <c r="D313" s="12" t="s">
        <v>129</v>
      </c>
      <c r="E313" s="25"/>
      <c r="F313" s="25"/>
      <c r="G313" s="32"/>
      <c r="H313" s="26"/>
      <c r="I313" s="29"/>
      <c r="J313" s="29"/>
      <c r="K313" s="29"/>
      <c r="L313" s="29"/>
      <c r="M313" s="29"/>
      <c r="N313" s="29"/>
      <c r="O313" s="29"/>
      <c r="P313" s="29"/>
      <c r="Q313" s="29"/>
      <c r="R313" s="29"/>
      <c r="S313" s="29"/>
      <c r="T313" s="29"/>
      <c r="U313" s="29"/>
      <c r="V313" s="29"/>
    </row>
    <row r="314" spans="1:22" x14ac:dyDescent="0.3">
      <c r="A314" s="12" t="s">
        <v>1369</v>
      </c>
      <c r="B314" s="13" t="s">
        <v>853</v>
      </c>
      <c r="C314" s="13" t="s">
        <v>346</v>
      </c>
      <c r="D314" s="12" t="s">
        <v>129</v>
      </c>
      <c r="E314" s="25"/>
      <c r="F314" s="25"/>
      <c r="G314" s="32"/>
      <c r="H314" s="26"/>
      <c r="I314" s="29"/>
      <c r="J314" s="29"/>
      <c r="K314" s="29"/>
      <c r="L314" s="29"/>
      <c r="M314" s="29"/>
      <c r="N314" s="29"/>
      <c r="O314" s="29"/>
      <c r="P314" s="29"/>
      <c r="Q314" s="29"/>
      <c r="R314" s="29"/>
      <c r="S314" s="29"/>
      <c r="T314" s="29"/>
      <c r="U314" s="29"/>
      <c r="V314" s="29"/>
    </row>
    <row r="315" spans="1:22" x14ac:dyDescent="0.3">
      <c r="A315" s="12" t="s">
        <v>1370</v>
      </c>
      <c r="B315" s="13" t="s">
        <v>1787</v>
      </c>
      <c r="C315" s="13" t="s">
        <v>1841</v>
      </c>
      <c r="D315" s="12" t="s">
        <v>129</v>
      </c>
      <c r="E315" s="25"/>
      <c r="F315" s="25"/>
      <c r="G315" s="32"/>
      <c r="H315" s="26"/>
      <c r="I315" s="29"/>
      <c r="J315" s="29"/>
      <c r="K315" s="29"/>
      <c r="L315" s="29"/>
      <c r="M315" s="29"/>
      <c r="N315" s="29"/>
      <c r="O315" s="29"/>
      <c r="P315" s="29"/>
      <c r="Q315" s="29"/>
      <c r="R315" s="29"/>
      <c r="S315" s="29"/>
      <c r="T315" s="29"/>
      <c r="U315" s="29"/>
      <c r="V315" s="29"/>
    </row>
    <row r="316" spans="1:22" x14ac:dyDescent="0.3">
      <c r="A316" s="12" t="s">
        <v>1371</v>
      </c>
      <c r="B316" s="13" t="s">
        <v>1789</v>
      </c>
      <c r="C316" s="13" t="s">
        <v>1842</v>
      </c>
      <c r="D316" s="12" t="s">
        <v>129</v>
      </c>
      <c r="E316" s="25"/>
      <c r="F316" s="25"/>
      <c r="G316" s="32"/>
      <c r="H316" s="26"/>
      <c r="I316" s="29"/>
      <c r="J316" s="29"/>
      <c r="K316" s="29"/>
      <c r="L316" s="29"/>
      <c r="M316" s="29"/>
      <c r="N316" s="29"/>
      <c r="O316" s="29"/>
      <c r="P316" s="29"/>
      <c r="Q316" s="29"/>
      <c r="R316" s="29"/>
      <c r="S316" s="29"/>
      <c r="T316" s="29"/>
      <c r="U316" s="29"/>
      <c r="V316" s="29"/>
    </row>
    <row r="317" spans="1:22" x14ac:dyDescent="0.3">
      <c r="A317" s="12" t="s">
        <v>1372</v>
      </c>
      <c r="B317" s="13" t="s">
        <v>1791</v>
      </c>
      <c r="C317" s="13" t="s">
        <v>1843</v>
      </c>
      <c r="D317" s="12" t="s">
        <v>129</v>
      </c>
      <c r="E317" s="25"/>
      <c r="F317" s="25"/>
      <c r="G317" s="32"/>
      <c r="H317" s="26"/>
      <c r="I317" s="29"/>
      <c r="J317" s="29"/>
      <c r="K317" s="29"/>
      <c r="L317" s="29"/>
      <c r="M317" s="29"/>
      <c r="N317" s="29"/>
      <c r="O317" s="29"/>
      <c r="P317" s="29"/>
      <c r="Q317" s="29"/>
      <c r="R317" s="29"/>
      <c r="S317" s="29"/>
      <c r="T317" s="29"/>
      <c r="U317" s="29"/>
      <c r="V317" s="29"/>
    </row>
    <row r="318" spans="1:22" x14ac:dyDescent="0.3">
      <c r="A318" s="12" t="s">
        <v>1373</v>
      </c>
      <c r="B318" s="13" t="s">
        <v>857</v>
      </c>
      <c r="C318" s="13" t="s">
        <v>377</v>
      </c>
      <c r="D318" s="12" t="s">
        <v>129</v>
      </c>
      <c r="E318" s="25"/>
      <c r="F318" s="25"/>
      <c r="G318" s="32"/>
      <c r="H318" s="26"/>
      <c r="I318" s="29"/>
      <c r="J318" s="29"/>
      <c r="K318" s="29"/>
      <c r="L318" s="29"/>
      <c r="M318" s="29"/>
      <c r="N318" s="29"/>
      <c r="O318" s="29"/>
      <c r="P318" s="29"/>
      <c r="Q318" s="29"/>
      <c r="R318" s="29"/>
      <c r="S318" s="29"/>
      <c r="T318" s="29"/>
      <c r="U318" s="29"/>
      <c r="V318" s="29"/>
    </row>
    <row r="319" spans="1:22" x14ac:dyDescent="0.3">
      <c r="A319" s="12" t="s">
        <v>1374</v>
      </c>
      <c r="B319" s="13" t="s">
        <v>858</v>
      </c>
      <c r="C319" s="13" t="s">
        <v>385</v>
      </c>
      <c r="D319" s="12" t="s">
        <v>129</v>
      </c>
      <c r="E319" s="25"/>
      <c r="F319" s="25"/>
      <c r="G319" s="32"/>
      <c r="H319" s="26"/>
      <c r="I319" s="29"/>
      <c r="J319" s="29"/>
      <c r="K319" s="29"/>
      <c r="L319" s="29"/>
      <c r="M319" s="29"/>
      <c r="N319" s="29"/>
      <c r="O319" s="29"/>
      <c r="P319" s="29"/>
      <c r="Q319" s="29"/>
      <c r="R319" s="29"/>
      <c r="S319" s="29"/>
      <c r="T319" s="29"/>
      <c r="U319" s="29"/>
      <c r="V319" s="29"/>
    </row>
    <row r="320" spans="1:22" x14ac:dyDescent="0.3">
      <c r="A320" s="12" t="s">
        <v>1375</v>
      </c>
      <c r="B320" s="13" t="s">
        <v>856</v>
      </c>
      <c r="C320" s="13" t="s">
        <v>369</v>
      </c>
      <c r="D320" s="12" t="s">
        <v>129</v>
      </c>
      <c r="E320" s="25"/>
      <c r="F320" s="25"/>
      <c r="G320" s="32"/>
      <c r="H320" s="26"/>
      <c r="I320" s="29"/>
      <c r="J320" s="29"/>
      <c r="K320" s="29"/>
      <c r="L320" s="29"/>
      <c r="M320" s="29"/>
      <c r="N320" s="29"/>
      <c r="O320" s="29"/>
      <c r="P320" s="29"/>
      <c r="Q320" s="29"/>
      <c r="R320" s="29"/>
      <c r="S320" s="29"/>
      <c r="T320" s="29"/>
      <c r="U320" s="29"/>
      <c r="V320" s="29"/>
    </row>
    <row r="321" spans="1:22" x14ac:dyDescent="0.3">
      <c r="A321" s="12" t="s">
        <v>1376</v>
      </c>
      <c r="B321" s="13" t="s">
        <v>868</v>
      </c>
      <c r="C321" s="13" t="s">
        <v>465</v>
      </c>
      <c r="D321" s="12" t="s">
        <v>129</v>
      </c>
      <c r="E321" s="25"/>
      <c r="F321" s="25"/>
      <c r="G321" s="32"/>
      <c r="H321" s="26"/>
      <c r="I321" s="29"/>
      <c r="J321" s="29"/>
      <c r="K321" s="29"/>
      <c r="L321" s="29"/>
      <c r="M321" s="29"/>
      <c r="N321" s="29"/>
      <c r="O321" s="29"/>
      <c r="P321" s="29"/>
      <c r="Q321" s="29"/>
      <c r="R321" s="29"/>
      <c r="S321" s="29"/>
      <c r="T321" s="29"/>
      <c r="U321" s="29"/>
      <c r="V321" s="29"/>
    </row>
    <row r="322" spans="1:22" x14ac:dyDescent="0.3">
      <c r="A322" s="12" t="s">
        <v>1377</v>
      </c>
      <c r="B322" s="13" t="s">
        <v>1793</v>
      </c>
      <c r="C322" s="13" t="s">
        <v>1844</v>
      </c>
      <c r="D322" s="12" t="s">
        <v>129</v>
      </c>
      <c r="E322" s="25"/>
      <c r="F322" s="25"/>
      <c r="G322" s="32"/>
      <c r="H322" s="26"/>
      <c r="I322" s="29"/>
      <c r="J322" s="29"/>
      <c r="K322" s="29"/>
      <c r="L322" s="29"/>
      <c r="M322" s="29"/>
      <c r="N322" s="29"/>
      <c r="O322" s="29"/>
      <c r="P322" s="29"/>
      <c r="Q322" s="29"/>
      <c r="R322" s="29"/>
      <c r="S322" s="29"/>
      <c r="T322" s="29"/>
      <c r="U322" s="29"/>
      <c r="V322" s="29"/>
    </row>
    <row r="323" spans="1:22" x14ac:dyDescent="0.3">
      <c r="A323" s="12" t="s">
        <v>1378</v>
      </c>
      <c r="B323" s="13" t="s">
        <v>867</v>
      </c>
      <c r="C323" s="13" t="s">
        <v>457</v>
      </c>
      <c r="D323" s="12" t="s">
        <v>129</v>
      </c>
      <c r="E323" s="25"/>
      <c r="F323" s="25"/>
      <c r="G323" s="32"/>
      <c r="H323" s="26"/>
      <c r="I323" s="29"/>
      <c r="J323" s="29"/>
      <c r="K323" s="29"/>
      <c r="L323" s="29"/>
      <c r="M323" s="29"/>
      <c r="N323" s="29"/>
      <c r="O323" s="29"/>
      <c r="P323" s="29"/>
      <c r="Q323" s="29"/>
      <c r="R323" s="29"/>
      <c r="S323" s="29"/>
      <c r="T323" s="29"/>
      <c r="U323" s="29"/>
      <c r="V323" s="29"/>
    </row>
    <row r="324" spans="1:22" x14ac:dyDescent="0.3">
      <c r="A324" s="12" t="s">
        <v>1379</v>
      </c>
      <c r="B324" s="13" t="s">
        <v>862</v>
      </c>
      <c r="C324" s="13" t="s">
        <v>417</v>
      </c>
      <c r="D324" s="12" t="s">
        <v>129</v>
      </c>
      <c r="E324" s="25"/>
      <c r="F324" s="25"/>
      <c r="G324" s="32"/>
      <c r="H324" s="26"/>
      <c r="I324" s="29"/>
      <c r="J324" s="29"/>
      <c r="K324" s="29"/>
      <c r="L324" s="29"/>
      <c r="M324" s="29"/>
      <c r="N324" s="29"/>
      <c r="O324" s="29"/>
      <c r="P324" s="29"/>
      <c r="Q324" s="29"/>
      <c r="R324" s="29"/>
      <c r="S324" s="29"/>
      <c r="T324" s="29"/>
      <c r="U324" s="29"/>
      <c r="V324" s="29"/>
    </row>
    <row r="325" spans="1:22" x14ac:dyDescent="0.3">
      <c r="A325" s="12" t="s">
        <v>1380</v>
      </c>
      <c r="B325" s="13" t="s">
        <v>863</v>
      </c>
      <c r="C325" s="13" t="s">
        <v>425</v>
      </c>
      <c r="D325" s="12" t="s">
        <v>129</v>
      </c>
      <c r="E325" s="25"/>
      <c r="F325" s="25"/>
      <c r="G325" s="32"/>
      <c r="H325" s="26"/>
      <c r="I325" s="29"/>
      <c r="J325" s="29"/>
      <c r="K325" s="29"/>
      <c r="L325" s="29"/>
      <c r="M325" s="29"/>
      <c r="N325" s="29"/>
      <c r="O325" s="29"/>
      <c r="P325" s="29"/>
      <c r="Q325" s="29"/>
      <c r="R325" s="29"/>
      <c r="S325" s="29"/>
      <c r="T325" s="29"/>
      <c r="U325" s="29"/>
      <c r="V325" s="29"/>
    </row>
    <row r="326" spans="1:22" x14ac:dyDescent="0.3">
      <c r="A326" s="12" t="s">
        <v>1381</v>
      </c>
      <c r="B326" s="13" t="s">
        <v>861</v>
      </c>
      <c r="C326" s="13" t="s">
        <v>409</v>
      </c>
      <c r="D326" s="12" t="s">
        <v>129</v>
      </c>
      <c r="E326" s="25"/>
      <c r="F326" s="25"/>
      <c r="G326" s="32"/>
      <c r="H326" s="26"/>
      <c r="I326" s="29"/>
      <c r="J326" s="29"/>
      <c r="K326" s="29"/>
      <c r="L326" s="29"/>
      <c r="M326" s="29"/>
      <c r="N326" s="29"/>
      <c r="O326" s="29"/>
      <c r="P326" s="29"/>
      <c r="Q326" s="29"/>
      <c r="R326" s="29"/>
      <c r="S326" s="29"/>
      <c r="T326" s="29"/>
      <c r="U326" s="29"/>
      <c r="V326" s="29"/>
    </row>
    <row r="327" spans="1:22" x14ac:dyDescent="0.3">
      <c r="A327" s="12" t="s">
        <v>1382</v>
      </c>
      <c r="B327" s="13" t="s">
        <v>870</v>
      </c>
      <c r="C327" s="13" t="s">
        <v>481</v>
      </c>
      <c r="D327" s="12" t="s">
        <v>129</v>
      </c>
      <c r="E327" s="25"/>
      <c r="F327" s="25"/>
      <c r="G327" s="32"/>
      <c r="H327" s="26"/>
      <c r="I327" s="29"/>
      <c r="J327" s="29"/>
      <c r="K327" s="29"/>
      <c r="L327" s="29"/>
      <c r="M327" s="29"/>
      <c r="N327" s="29"/>
      <c r="O327" s="29"/>
      <c r="P327" s="29"/>
      <c r="Q327" s="29"/>
      <c r="R327" s="29"/>
      <c r="S327" s="29"/>
      <c r="T327" s="29"/>
      <c r="U327" s="29"/>
      <c r="V327" s="29"/>
    </row>
    <row r="328" spans="1:22" x14ac:dyDescent="0.3">
      <c r="A328" s="12" t="s">
        <v>1383</v>
      </c>
      <c r="B328" s="13" t="s">
        <v>871</v>
      </c>
      <c r="C328" s="13" t="s">
        <v>489</v>
      </c>
      <c r="D328" s="12" t="s">
        <v>129</v>
      </c>
      <c r="E328" s="25"/>
      <c r="F328" s="25"/>
      <c r="G328" s="32"/>
      <c r="H328" s="26"/>
      <c r="I328" s="29"/>
      <c r="J328" s="29"/>
      <c r="K328" s="29"/>
      <c r="L328" s="29"/>
      <c r="M328" s="29"/>
      <c r="N328" s="29"/>
      <c r="O328" s="29"/>
      <c r="P328" s="29"/>
      <c r="Q328" s="29"/>
      <c r="R328" s="29"/>
      <c r="S328" s="29"/>
      <c r="T328" s="29"/>
      <c r="U328" s="29"/>
      <c r="V328" s="29"/>
    </row>
    <row r="329" spans="1:22" x14ac:dyDescent="0.3">
      <c r="A329" s="12" t="s">
        <v>1384</v>
      </c>
      <c r="B329" s="13" t="s">
        <v>869</v>
      </c>
      <c r="C329" s="13" t="s">
        <v>473</v>
      </c>
      <c r="D329" s="12" t="s">
        <v>129</v>
      </c>
      <c r="E329" s="25"/>
      <c r="F329" s="25"/>
      <c r="G329" s="32"/>
      <c r="H329" s="26"/>
      <c r="I329" s="29"/>
      <c r="J329" s="29"/>
      <c r="K329" s="29"/>
      <c r="L329" s="29"/>
      <c r="M329" s="29"/>
      <c r="N329" s="29"/>
      <c r="O329" s="29"/>
      <c r="P329" s="29"/>
      <c r="Q329" s="29"/>
      <c r="R329" s="29"/>
      <c r="S329" s="29"/>
      <c r="T329" s="29"/>
      <c r="U329" s="29"/>
      <c r="V329" s="29"/>
    </row>
    <row r="330" spans="1:22" x14ac:dyDescent="0.3">
      <c r="A330" s="12" t="s">
        <v>1385</v>
      </c>
      <c r="B330" s="13" t="s">
        <v>865</v>
      </c>
      <c r="C330" s="13" t="s">
        <v>441</v>
      </c>
      <c r="D330" s="12" t="s">
        <v>129</v>
      </c>
      <c r="E330" s="25"/>
      <c r="F330" s="25"/>
      <c r="G330" s="32"/>
      <c r="H330" s="26"/>
      <c r="I330" s="29"/>
      <c r="J330" s="29"/>
      <c r="K330" s="29"/>
      <c r="L330" s="29"/>
      <c r="M330" s="29"/>
      <c r="N330" s="29"/>
      <c r="O330" s="29"/>
      <c r="P330" s="29"/>
      <c r="Q330" s="29"/>
      <c r="R330" s="29"/>
      <c r="S330" s="29"/>
      <c r="T330" s="29"/>
      <c r="U330" s="29"/>
      <c r="V330" s="29"/>
    </row>
    <row r="331" spans="1:22" x14ac:dyDescent="0.3">
      <c r="A331" s="12" t="s">
        <v>1386</v>
      </c>
      <c r="B331" s="13" t="s">
        <v>866</v>
      </c>
      <c r="C331" s="13" t="s">
        <v>449</v>
      </c>
      <c r="D331" s="12" t="s">
        <v>129</v>
      </c>
      <c r="E331" s="25"/>
      <c r="F331" s="25"/>
      <c r="G331" s="32"/>
      <c r="H331" s="26"/>
      <c r="I331" s="29"/>
      <c r="J331" s="29"/>
      <c r="K331" s="29"/>
      <c r="L331" s="29"/>
      <c r="M331" s="29"/>
      <c r="N331" s="29"/>
      <c r="O331" s="29"/>
      <c r="P331" s="29"/>
      <c r="Q331" s="29"/>
      <c r="R331" s="29"/>
      <c r="S331" s="29"/>
      <c r="T331" s="29"/>
      <c r="U331" s="29"/>
      <c r="V331" s="29"/>
    </row>
    <row r="332" spans="1:22" x14ac:dyDescent="0.3">
      <c r="A332" s="12" t="s">
        <v>1387</v>
      </c>
      <c r="B332" s="13" t="s">
        <v>864</v>
      </c>
      <c r="C332" s="13" t="s">
        <v>433</v>
      </c>
      <c r="D332" s="12" t="s">
        <v>129</v>
      </c>
      <c r="E332" s="25"/>
      <c r="F332" s="25"/>
      <c r="G332" s="32"/>
      <c r="H332" s="26"/>
      <c r="I332" s="29"/>
      <c r="J332" s="29"/>
      <c r="K332" s="29"/>
      <c r="L332" s="29"/>
      <c r="M332" s="29"/>
      <c r="N332" s="29"/>
      <c r="O332" s="29"/>
      <c r="P332" s="29"/>
      <c r="Q332" s="29"/>
      <c r="R332" s="29"/>
      <c r="S332" s="29"/>
      <c r="T332" s="29"/>
      <c r="U332" s="29"/>
      <c r="V332" s="29"/>
    </row>
    <row r="333" spans="1:22" x14ac:dyDescent="0.3">
      <c r="A333" s="12" t="s">
        <v>1388</v>
      </c>
      <c r="B333" s="13" t="s">
        <v>1795</v>
      </c>
      <c r="C333" s="13" t="s">
        <v>1845</v>
      </c>
      <c r="D333" s="12" t="s">
        <v>129</v>
      </c>
      <c r="E333" s="25"/>
      <c r="F333" s="25"/>
      <c r="G333" s="32"/>
      <c r="H333" s="26"/>
      <c r="I333" s="29"/>
      <c r="J333" s="29"/>
      <c r="K333" s="29"/>
      <c r="L333" s="29"/>
      <c r="M333" s="29"/>
      <c r="N333" s="29"/>
      <c r="O333" s="29"/>
      <c r="P333" s="29"/>
      <c r="Q333" s="29"/>
      <c r="R333" s="29"/>
      <c r="S333" s="29"/>
      <c r="T333" s="29"/>
      <c r="U333" s="29"/>
      <c r="V333" s="29"/>
    </row>
    <row r="334" spans="1:22" x14ac:dyDescent="0.3">
      <c r="A334" s="12" t="s">
        <v>1389</v>
      </c>
      <c r="B334" s="13" t="s">
        <v>860</v>
      </c>
      <c r="C334" s="13" t="s">
        <v>401</v>
      </c>
      <c r="D334" s="12" t="s">
        <v>129</v>
      </c>
      <c r="E334" s="25"/>
      <c r="F334" s="25"/>
      <c r="G334" s="32"/>
      <c r="H334" s="26"/>
      <c r="I334" s="29"/>
      <c r="J334" s="29"/>
      <c r="K334" s="29"/>
      <c r="L334" s="29"/>
      <c r="M334" s="29"/>
      <c r="N334" s="29"/>
      <c r="O334" s="29"/>
      <c r="P334" s="29"/>
      <c r="Q334" s="29"/>
      <c r="R334" s="29"/>
      <c r="S334" s="29"/>
      <c r="T334" s="29"/>
      <c r="U334" s="29"/>
      <c r="V334" s="29"/>
    </row>
    <row r="335" spans="1:22" x14ac:dyDescent="0.3">
      <c r="A335" s="12" t="s">
        <v>1390</v>
      </c>
      <c r="B335" s="13" t="s">
        <v>859</v>
      </c>
      <c r="C335" s="13" t="s">
        <v>393</v>
      </c>
      <c r="D335" s="12" t="s">
        <v>129</v>
      </c>
      <c r="E335" s="25"/>
      <c r="F335" s="25"/>
      <c r="G335" s="32"/>
      <c r="H335" s="26"/>
      <c r="I335" s="29"/>
      <c r="J335" s="29"/>
      <c r="K335" s="29"/>
      <c r="L335" s="29"/>
      <c r="M335" s="29"/>
      <c r="N335" s="29"/>
      <c r="O335" s="29"/>
      <c r="P335" s="29"/>
      <c r="Q335" s="29"/>
      <c r="R335" s="29"/>
      <c r="S335" s="29"/>
      <c r="T335" s="29"/>
      <c r="U335" s="29"/>
      <c r="V335" s="29"/>
    </row>
    <row r="336" spans="1:22" x14ac:dyDescent="0.3">
      <c r="A336" s="12" t="s">
        <v>1391</v>
      </c>
      <c r="B336" s="13" t="s">
        <v>1797</v>
      </c>
      <c r="C336" s="13" t="s">
        <v>1846</v>
      </c>
      <c r="D336" s="12" t="s">
        <v>129</v>
      </c>
      <c r="E336" s="25"/>
      <c r="F336" s="25"/>
      <c r="G336" s="32"/>
      <c r="H336" s="26"/>
      <c r="I336" s="29"/>
      <c r="J336" s="29"/>
      <c r="K336" s="29"/>
      <c r="L336" s="29"/>
      <c r="M336" s="29"/>
      <c r="N336" s="29"/>
      <c r="O336" s="29"/>
      <c r="P336" s="29"/>
      <c r="Q336" s="29"/>
      <c r="R336" s="29"/>
      <c r="S336" s="29"/>
      <c r="T336" s="29"/>
      <c r="U336" s="29"/>
      <c r="V336" s="29"/>
    </row>
    <row r="337" spans="1:22" x14ac:dyDescent="0.3">
      <c r="A337" s="12" t="s">
        <v>1392</v>
      </c>
      <c r="B337" s="13" t="s">
        <v>1799</v>
      </c>
      <c r="C337" s="13" t="s">
        <v>1847</v>
      </c>
      <c r="D337" s="12" t="s">
        <v>129</v>
      </c>
      <c r="E337" s="25"/>
      <c r="F337" s="25"/>
      <c r="G337" s="32"/>
      <c r="H337" s="26"/>
      <c r="I337" s="29"/>
      <c r="J337" s="29"/>
      <c r="K337" s="29"/>
      <c r="L337" s="29"/>
      <c r="M337" s="29"/>
      <c r="N337" s="29"/>
      <c r="O337" s="29"/>
      <c r="P337" s="29"/>
      <c r="Q337" s="29"/>
      <c r="R337" s="29"/>
      <c r="S337" s="29"/>
      <c r="T337" s="29"/>
      <c r="U337" s="29"/>
      <c r="V337" s="29"/>
    </row>
    <row r="338" spans="1:22" x14ac:dyDescent="0.3">
      <c r="A338" s="12" t="s">
        <v>1393</v>
      </c>
      <c r="B338" s="13" t="s">
        <v>898</v>
      </c>
      <c r="C338" s="13" t="s">
        <v>705</v>
      </c>
      <c r="D338" s="12" t="s">
        <v>129</v>
      </c>
      <c r="E338" s="25"/>
      <c r="F338" s="25"/>
      <c r="G338" s="32"/>
      <c r="H338" s="26"/>
      <c r="I338" s="29"/>
      <c r="J338" s="29"/>
      <c r="K338" s="29"/>
      <c r="L338" s="29"/>
      <c r="M338" s="29"/>
      <c r="N338" s="29"/>
      <c r="O338" s="29"/>
      <c r="P338" s="29"/>
      <c r="Q338" s="29"/>
      <c r="R338" s="29"/>
      <c r="S338" s="29"/>
      <c r="T338" s="29"/>
      <c r="U338" s="29"/>
      <c r="V338" s="29"/>
    </row>
    <row r="339" spans="1:22" x14ac:dyDescent="0.3">
      <c r="A339" s="12" t="s">
        <v>1394</v>
      </c>
      <c r="B339" s="13" t="s">
        <v>899</v>
      </c>
      <c r="C339" s="13" t="s">
        <v>713</v>
      </c>
      <c r="D339" s="12" t="s">
        <v>129</v>
      </c>
      <c r="E339" s="25"/>
      <c r="F339" s="25"/>
      <c r="G339" s="32"/>
      <c r="H339" s="26"/>
      <c r="I339" s="29"/>
      <c r="J339" s="29"/>
      <c r="K339" s="29"/>
      <c r="L339" s="29"/>
      <c r="M339" s="29"/>
      <c r="N339" s="29"/>
      <c r="O339" s="29"/>
      <c r="P339" s="29"/>
      <c r="Q339" s="29"/>
      <c r="R339" s="29"/>
      <c r="S339" s="29"/>
      <c r="T339" s="29"/>
      <c r="U339" s="29"/>
      <c r="V339" s="29"/>
    </row>
    <row r="340" spans="1:22" x14ac:dyDescent="0.3">
      <c r="A340" s="12" t="s">
        <v>1395</v>
      </c>
      <c r="B340" s="13" t="s">
        <v>897</v>
      </c>
      <c r="C340" s="13" t="s">
        <v>697</v>
      </c>
      <c r="D340" s="12" t="s">
        <v>129</v>
      </c>
      <c r="E340" s="25"/>
      <c r="F340" s="25"/>
      <c r="G340" s="32"/>
      <c r="H340" s="26"/>
      <c r="I340" s="29"/>
      <c r="J340" s="29"/>
      <c r="K340" s="29"/>
      <c r="L340" s="29"/>
      <c r="M340" s="29"/>
      <c r="N340" s="29"/>
      <c r="O340" s="29"/>
      <c r="P340" s="29"/>
      <c r="Q340" s="29"/>
      <c r="R340" s="29"/>
      <c r="S340" s="29"/>
      <c r="T340" s="29"/>
      <c r="U340" s="29"/>
      <c r="V340" s="29"/>
    </row>
    <row r="341" spans="1:22" x14ac:dyDescent="0.3">
      <c r="A341" s="12" t="s">
        <v>1396</v>
      </c>
      <c r="B341" s="13" t="s">
        <v>901</v>
      </c>
      <c r="C341" s="13" t="s">
        <v>729</v>
      </c>
      <c r="D341" s="12" t="s">
        <v>129</v>
      </c>
      <c r="E341" s="25"/>
      <c r="F341" s="25"/>
      <c r="G341" s="32"/>
      <c r="H341" s="26"/>
      <c r="I341" s="29"/>
      <c r="J341" s="29"/>
      <c r="K341" s="29"/>
      <c r="L341" s="29"/>
      <c r="M341" s="29"/>
      <c r="N341" s="29"/>
      <c r="O341" s="29"/>
      <c r="P341" s="29"/>
      <c r="Q341" s="29"/>
      <c r="R341" s="29"/>
      <c r="S341" s="29"/>
      <c r="T341" s="29"/>
      <c r="U341" s="29"/>
      <c r="V341" s="29"/>
    </row>
    <row r="342" spans="1:22" x14ac:dyDescent="0.3">
      <c r="A342" s="12" t="s">
        <v>1397</v>
      </c>
      <c r="B342" s="13" t="s">
        <v>873</v>
      </c>
      <c r="C342" s="13" t="s">
        <v>505</v>
      </c>
      <c r="D342" s="12" t="s">
        <v>129</v>
      </c>
      <c r="E342" s="25"/>
      <c r="F342" s="25"/>
      <c r="G342" s="32"/>
      <c r="H342" s="26"/>
      <c r="I342" s="29"/>
      <c r="J342" s="29"/>
      <c r="K342" s="29"/>
      <c r="L342" s="29"/>
      <c r="M342" s="29"/>
      <c r="N342" s="29"/>
      <c r="O342" s="29"/>
      <c r="P342" s="29"/>
      <c r="Q342" s="29"/>
      <c r="R342" s="29"/>
      <c r="S342" s="29"/>
      <c r="T342" s="29"/>
      <c r="U342" s="29"/>
      <c r="V342" s="29"/>
    </row>
    <row r="343" spans="1:22" x14ac:dyDescent="0.3">
      <c r="A343" s="12" t="s">
        <v>1398</v>
      </c>
      <c r="B343" s="13" t="s">
        <v>874</v>
      </c>
      <c r="C343" s="13" t="s">
        <v>513</v>
      </c>
      <c r="D343" s="12" t="s">
        <v>129</v>
      </c>
      <c r="E343" s="25"/>
      <c r="F343" s="25"/>
      <c r="G343" s="32"/>
      <c r="H343" s="26"/>
      <c r="I343" s="29"/>
      <c r="J343" s="29"/>
      <c r="K343" s="29"/>
      <c r="L343" s="29"/>
      <c r="M343" s="29"/>
      <c r="N343" s="29"/>
      <c r="O343" s="29"/>
      <c r="P343" s="29"/>
      <c r="Q343" s="29"/>
      <c r="R343" s="29"/>
      <c r="S343" s="29"/>
      <c r="T343" s="29"/>
      <c r="U343" s="29"/>
      <c r="V343" s="29"/>
    </row>
    <row r="344" spans="1:22" x14ac:dyDescent="0.3">
      <c r="A344" s="12" t="s">
        <v>1399</v>
      </c>
      <c r="B344" s="13" t="s">
        <v>872</v>
      </c>
      <c r="C344" s="13" t="s">
        <v>497</v>
      </c>
      <c r="D344" s="12" t="s">
        <v>129</v>
      </c>
      <c r="E344" s="25"/>
      <c r="F344" s="25"/>
      <c r="G344" s="32"/>
      <c r="H344" s="26"/>
      <c r="I344" s="29"/>
      <c r="J344" s="29"/>
      <c r="K344" s="29"/>
      <c r="L344" s="29"/>
      <c r="M344" s="29"/>
      <c r="N344" s="29"/>
      <c r="O344" s="29"/>
      <c r="P344" s="29"/>
      <c r="Q344" s="29"/>
      <c r="R344" s="29"/>
      <c r="S344" s="29"/>
      <c r="T344" s="29"/>
      <c r="U344" s="29"/>
      <c r="V344" s="29"/>
    </row>
    <row r="345" spans="1:22" x14ac:dyDescent="0.3">
      <c r="A345" s="12" t="s">
        <v>1400</v>
      </c>
      <c r="B345" s="13" t="s">
        <v>888</v>
      </c>
      <c r="C345" s="13" t="s">
        <v>625</v>
      </c>
      <c r="D345" s="12" t="s">
        <v>129</v>
      </c>
      <c r="E345" s="25"/>
      <c r="F345" s="25"/>
      <c r="G345" s="32"/>
      <c r="H345" s="26"/>
      <c r="I345" s="29"/>
      <c r="J345" s="29"/>
      <c r="K345" s="29"/>
      <c r="L345" s="29"/>
      <c r="M345" s="29"/>
      <c r="N345" s="29"/>
      <c r="O345" s="29"/>
      <c r="P345" s="29"/>
      <c r="Q345" s="29"/>
      <c r="R345" s="29"/>
      <c r="S345" s="29"/>
      <c r="T345" s="29"/>
      <c r="U345" s="29"/>
      <c r="V345" s="29"/>
    </row>
    <row r="346" spans="1:22" x14ac:dyDescent="0.3">
      <c r="A346" s="12" t="s">
        <v>1401</v>
      </c>
      <c r="B346" s="13" t="s">
        <v>889</v>
      </c>
      <c r="C346" s="13" t="s">
        <v>633</v>
      </c>
      <c r="D346" s="12" t="s">
        <v>129</v>
      </c>
      <c r="E346" s="25"/>
      <c r="F346" s="25"/>
      <c r="G346" s="32"/>
      <c r="H346" s="26"/>
      <c r="I346" s="29"/>
      <c r="J346" s="29"/>
      <c r="K346" s="29"/>
      <c r="L346" s="29"/>
      <c r="M346" s="29"/>
      <c r="N346" s="29"/>
      <c r="O346" s="29"/>
      <c r="P346" s="29"/>
      <c r="Q346" s="29"/>
      <c r="R346" s="29"/>
      <c r="S346" s="29"/>
      <c r="T346" s="29"/>
      <c r="U346" s="29"/>
      <c r="V346" s="29"/>
    </row>
    <row r="347" spans="1:22" x14ac:dyDescent="0.3">
      <c r="A347" s="12" t="s">
        <v>1402</v>
      </c>
      <c r="B347" s="13" t="s">
        <v>887</v>
      </c>
      <c r="C347" s="13" t="s">
        <v>617</v>
      </c>
      <c r="D347" s="12" t="s">
        <v>129</v>
      </c>
      <c r="E347" s="25"/>
      <c r="F347" s="25"/>
      <c r="G347" s="32"/>
      <c r="H347" s="26"/>
      <c r="I347" s="29"/>
      <c r="J347" s="29"/>
      <c r="K347" s="29"/>
      <c r="L347" s="29"/>
      <c r="M347" s="29"/>
      <c r="N347" s="29"/>
      <c r="O347" s="29"/>
      <c r="P347" s="29"/>
      <c r="Q347" s="29"/>
      <c r="R347" s="29"/>
      <c r="S347" s="29"/>
      <c r="T347" s="29"/>
      <c r="U347" s="29"/>
      <c r="V347" s="29"/>
    </row>
    <row r="348" spans="1:22" x14ac:dyDescent="0.3">
      <c r="A348" s="12" t="s">
        <v>1403</v>
      </c>
      <c r="B348" s="13" t="s">
        <v>892</v>
      </c>
      <c r="C348" s="13" t="s">
        <v>657</v>
      </c>
      <c r="D348" s="12" t="s">
        <v>129</v>
      </c>
      <c r="E348" s="25"/>
      <c r="F348" s="25"/>
      <c r="G348" s="32"/>
      <c r="H348" s="26"/>
      <c r="I348" s="29"/>
      <c r="J348" s="29"/>
      <c r="K348" s="29"/>
      <c r="L348" s="29"/>
      <c r="M348" s="29"/>
      <c r="N348" s="29"/>
      <c r="O348" s="29"/>
      <c r="P348" s="29"/>
      <c r="Q348" s="29"/>
      <c r="R348" s="29"/>
      <c r="S348" s="29"/>
      <c r="T348" s="29"/>
      <c r="U348" s="29"/>
      <c r="V348" s="29"/>
    </row>
    <row r="349" spans="1:22" x14ac:dyDescent="0.3">
      <c r="A349" s="12" t="s">
        <v>1404</v>
      </c>
      <c r="B349" s="13" t="s">
        <v>893</v>
      </c>
      <c r="C349" s="13" t="s">
        <v>665</v>
      </c>
      <c r="D349" s="12" t="s">
        <v>129</v>
      </c>
      <c r="E349" s="25"/>
      <c r="F349" s="25"/>
      <c r="G349" s="32"/>
      <c r="H349" s="26"/>
      <c r="I349" s="29"/>
      <c r="J349" s="29"/>
      <c r="K349" s="29"/>
      <c r="L349" s="29"/>
      <c r="M349" s="29"/>
      <c r="N349" s="29"/>
      <c r="O349" s="29"/>
      <c r="P349" s="29"/>
      <c r="Q349" s="29"/>
      <c r="R349" s="29"/>
      <c r="S349" s="29"/>
      <c r="T349" s="29"/>
      <c r="U349" s="29"/>
      <c r="V349" s="29"/>
    </row>
    <row r="350" spans="1:22" x14ac:dyDescent="0.3">
      <c r="A350" s="12" t="s">
        <v>1405</v>
      </c>
      <c r="B350" s="22" t="s">
        <v>1801</v>
      </c>
      <c r="C350" s="22" t="s">
        <v>1848</v>
      </c>
      <c r="D350" s="12" t="s">
        <v>129</v>
      </c>
      <c r="E350" s="25"/>
      <c r="F350" s="25"/>
      <c r="G350" s="32"/>
      <c r="H350" s="26"/>
      <c r="I350" s="29"/>
      <c r="J350" s="29"/>
      <c r="K350" s="29"/>
      <c r="L350" s="29"/>
      <c r="M350" s="29"/>
      <c r="N350" s="29"/>
      <c r="O350" s="29"/>
      <c r="P350" s="29"/>
      <c r="Q350" s="29"/>
      <c r="R350" s="29"/>
      <c r="S350" s="29"/>
      <c r="T350" s="29"/>
      <c r="U350" s="29"/>
      <c r="V350" s="29"/>
    </row>
    <row r="351" spans="1:22" x14ac:dyDescent="0.3">
      <c r="A351" s="12" t="s">
        <v>1406</v>
      </c>
      <c r="B351" s="13" t="s">
        <v>885</v>
      </c>
      <c r="C351" s="13" t="s">
        <v>593</v>
      </c>
      <c r="D351" s="12" t="s">
        <v>129</v>
      </c>
      <c r="E351" s="25"/>
      <c r="F351" s="25"/>
      <c r="G351" s="32"/>
      <c r="H351" s="26"/>
      <c r="I351" s="29"/>
      <c r="J351" s="29"/>
      <c r="K351" s="29"/>
      <c r="L351" s="29"/>
      <c r="M351" s="29"/>
      <c r="N351" s="29"/>
      <c r="O351" s="29"/>
      <c r="P351" s="29"/>
      <c r="Q351" s="29"/>
      <c r="R351" s="29"/>
      <c r="S351" s="29"/>
      <c r="T351" s="29"/>
      <c r="U351" s="29"/>
      <c r="V351" s="29"/>
    </row>
    <row r="352" spans="1:22" x14ac:dyDescent="0.3">
      <c r="A352" s="12" t="s">
        <v>1407</v>
      </c>
      <c r="B352" s="13" t="s">
        <v>886</v>
      </c>
      <c r="C352" s="13" t="s">
        <v>609</v>
      </c>
      <c r="D352" s="12" t="s">
        <v>129</v>
      </c>
      <c r="E352" s="25"/>
      <c r="F352" s="25"/>
      <c r="G352" s="32"/>
      <c r="H352" s="26"/>
      <c r="I352" s="29"/>
      <c r="J352" s="29"/>
      <c r="K352" s="29"/>
      <c r="L352" s="29"/>
      <c r="M352" s="29"/>
      <c r="N352" s="29"/>
      <c r="O352" s="29"/>
      <c r="P352" s="29"/>
      <c r="Q352" s="29"/>
      <c r="R352" s="29"/>
      <c r="S352" s="29"/>
      <c r="T352" s="29"/>
      <c r="U352" s="29"/>
      <c r="V352" s="29"/>
    </row>
    <row r="353" spans="1:22" x14ac:dyDescent="0.3">
      <c r="A353" s="12" t="s">
        <v>1408</v>
      </c>
      <c r="B353" s="13" t="s">
        <v>884</v>
      </c>
      <c r="C353" s="13" t="s">
        <v>601</v>
      </c>
      <c r="D353" s="12" t="s">
        <v>129</v>
      </c>
      <c r="E353" s="25"/>
      <c r="F353" s="25"/>
      <c r="G353" s="32"/>
      <c r="H353" s="26"/>
      <c r="I353" s="29"/>
      <c r="J353" s="29"/>
      <c r="K353" s="29"/>
      <c r="L353" s="29"/>
      <c r="M353" s="29"/>
      <c r="N353" s="29"/>
      <c r="O353" s="29"/>
      <c r="P353" s="29"/>
      <c r="Q353" s="29"/>
      <c r="R353" s="29"/>
      <c r="S353" s="29"/>
      <c r="T353" s="29"/>
      <c r="U353" s="29"/>
      <c r="V353" s="29"/>
    </row>
    <row r="354" spans="1:22" x14ac:dyDescent="0.3">
      <c r="A354" s="12" t="s">
        <v>1409</v>
      </c>
      <c r="B354" s="13" t="s">
        <v>879</v>
      </c>
      <c r="C354" s="13" t="s">
        <v>545</v>
      </c>
      <c r="D354" s="12" t="s">
        <v>129</v>
      </c>
      <c r="E354" s="25"/>
      <c r="F354" s="25"/>
      <c r="G354" s="32"/>
      <c r="H354" s="26"/>
      <c r="I354" s="29"/>
      <c r="J354" s="29"/>
      <c r="K354" s="29"/>
      <c r="L354" s="29"/>
      <c r="M354" s="29"/>
      <c r="N354" s="29"/>
      <c r="O354" s="29"/>
      <c r="P354" s="29"/>
      <c r="Q354" s="29"/>
      <c r="R354" s="29"/>
      <c r="S354" s="29"/>
      <c r="T354" s="29"/>
      <c r="U354" s="29"/>
      <c r="V354" s="29"/>
    </row>
    <row r="355" spans="1:22" x14ac:dyDescent="0.3">
      <c r="A355" s="12" t="s">
        <v>1410</v>
      </c>
      <c r="B355" s="13" t="s">
        <v>880</v>
      </c>
      <c r="C355" s="13" t="s">
        <v>561</v>
      </c>
      <c r="D355" s="12" t="s">
        <v>129</v>
      </c>
      <c r="E355" s="25"/>
      <c r="F355" s="25"/>
      <c r="G355" s="32"/>
      <c r="H355" s="26"/>
      <c r="I355" s="29"/>
      <c r="J355" s="29"/>
      <c r="K355" s="29"/>
      <c r="L355" s="29"/>
      <c r="M355" s="29"/>
      <c r="N355" s="29"/>
      <c r="O355" s="29"/>
      <c r="P355" s="29"/>
      <c r="Q355" s="29"/>
      <c r="R355" s="29"/>
      <c r="S355" s="29"/>
      <c r="T355" s="29"/>
      <c r="U355" s="29"/>
      <c r="V355" s="29"/>
    </row>
    <row r="356" spans="1:22" x14ac:dyDescent="0.3">
      <c r="A356" s="12" t="s">
        <v>1411</v>
      </c>
      <c r="B356" s="13" t="s">
        <v>878</v>
      </c>
      <c r="C356" s="13" t="s">
        <v>553</v>
      </c>
      <c r="D356" s="12" t="s">
        <v>129</v>
      </c>
      <c r="E356" s="25"/>
      <c r="F356" s="25"/>
      <c r="G356" s="32"/>
      <c r="H356" s="26"/>
      <c r="I356" s="29"/>
      <c r="J356" s="29"/>
      <c r="K356" s="29"/>
      <c r="L356" s="29"/>
      <c r="M356" s="29"/>
      <c r="N356" s="29"/>
      <c r="O356" s="29"/>
      <c r="P356" s="29"/>
      <c r="Q356" s="29"/>
      <c r="R356" s="29"/>
      <c r="S356" s="29"/>
      <c r="T356" s="29"/>
      <c r="U356" s="29"/>
      <c r="V356" s="29"/>
    </row>
    <row r="357" spans="1:22" x14ac:dyDescent="0.3">
      <c r="A357" s="12" t="s">
        <v>1412</v>
      </c>
      <c r="B357" s="13" t="s">
        <v>876</v>
      </c>
      <c r="C357" s="13" t="s">
        <v>521</v>
      </c>
      <c r="D357" s="12" t="s">
        <v>129</v>
      </c>
      <c r="E357" s="25"/>
      <c r="F357" s="25"/>
      <c r="G357" s="32"/>
      <c r="H357" s="26"/>
      <c r="I357" s="29"/>
      <c r="J357" s="29"/>
      <c r="K357" s="29"/>
      <c r="L357" s="29"/>
      <c r="M357" s="29"/>
      <c r="N357" s="29"/>
      <c r="O357" s="29"/>
      <c r="P357" s="29"/>
      <c r="Q357" s="29"/>
      <c r="R357" s="29"/>
      <c r="S357" s="29"/>
      <c r="T357" s="29"/>
      <c r="U357" s="29"/>
      <c r="V357" s="29"/>
    </row>
    <row r="358" spans="1:22" x14ac:dyDescent="0.3">
      <c r="A358" s="12" t="s">
        <v>1413</v>
      </c>
      <c r="B358" s="13" t="s">
        <v>877</v>
      </c>
      <c r="C358" s="13" t="s">
        <v>537</v>
      </c>
      <c r="D358" s="12" t="s">
        <v>129</v>
      </c>
      <c r="E358" s="25"/>
      <c r="F358" s="25"/>
      <c r="G358" s="32"/>
      <c r="H358" s="26"/>
      <c r="I358" s="29"/>
      <c r="J358" s="29"/>
      <c r="K358" s="29"/>
      <c r="L358" s="29"/>
      <c r="M358" s="29"/>
      <c r="N358" s="29"/>
      <c r="O358" s="29"/>
      <c r="P358" s="29"/>
      <c r="Q358" s="29"/>
      <c r="R358" s="29"/>
      <c r="S358" s="29"/>
      <c r="T358" s="29"/>
      <c r="U358" s="29"/>
      <c r="V358" s="29"/>
    </row>
    <row r="359" spans="1:22" x14ac:dyDescent="0.3">
      <c r="A359" s="12" t="s">
        <v>1414</v>
      </c>
      <c r="B359" s="13" t="s">
        <v>875</v>
      </c>
      <c r="C359" s="13" t="s">
        <v>529</v>
      </c>
      <c r="D359" s="12" t="s">
        <v>129</v>
      </c>
      <c r="E359" s="25"/>
      <c r="F359" s="25"/>
      <c r="G359" s="32"/>
      <c r="H359" s="26"/>
      <c r="I359" s="29"/>
      <c r="J359" s="29"/>
      <c r="K359" s="29"/>
      <c r="L359" s="29"/>
      <c r="M359" s="29"/>
      <c r="N359" s="29"/>
      <c r="O359" s="29"/>
      <c r="P359" s="29"/>
      <c r="Q359" s="29"/>
      <c r="R359" s="29"/>
      <c r="S359" s="29"/>
      <c r="T359" s="29"/>
      <c r="U359" s="29"/>
      <c r="V359" s="29"/>
    </row>
    <row r="360" spans="1:22" x14ac:dyDescent="0.3">
      <c r="A360" s="12" t="s">
        <v>1415</v>
      </c>
      <c r="B360" s="13" t="s">
        <v>900</v>
      </c>
      <c r="C360" s="13" t="s">
        <v>721</v>
      </c>
      <c r="D360" s="12" t="s">
        <v>129</v>
      </c>
      <c r="E360" s="25"/>
      <c r="F360" s="25"/>
      <c r="G360" s="32"/>
      <c r="H360" s="26"/>
      <c r="I360" s="29"/>
      <c r="J360" s="29"/>
      <c r="K360" s="29"/>
      <c r="L360" s="29"/>
      <c r="M360" s="29"/>
      <c r="N360" s="29"/>
      <c r="O360" s="29"/>
      <c r="P360" s="29"/>
      <c r="Q360" s="29"/>
      <c r="R360" s="29"/>
      <c r="S360" s="29"/>
      <c r="T360" s="29"/>
      <c r="U360" s="29"/>
      <c r="V360" s="29"/>
    </row>
    <row r="361" spans="1:22" x14ac:dyDescent="0.3">
      <c r="A361" s="12" t="s">
        <v>1416</v>
      </c>
      <c r="B361" s="13" t="s">
        <v>903</v>
      </c>
      <c r="C361" s="13" t="s">
        <v>745</v>
      </c>
      <c r="D361" s="12" t="s">
        <v>129</v>
      </c>
      <c r="E361" s="25"/>
      <c r="F361" s="25"/>
      <c r="G361" s="32"/>
      <c r="H361" s="26"/>
      <c r="I361" s="29"/>
      <c r="J361" s="29"/>
      <c r="K361" s="29"/>
      <c r="L361" s="29"/>
      <c r="M361" s="29"/>
      <c r="N361" s="29"/>
      <c r="O361" s="29"/>
      <c r="P361" s="29"/>
      <c r="Q361" s="29"/>
      <c r="R361" s="29"/>
      <c r="S361" s="29"/>
      <c r="T361" s="29"/>
      <c r="U361" s="29"/>
      <c r="V361" s="29"/>
    </row>
    <row r="362" spans="1:22" x14ac:dyDescent="0.3">
      <c r="A362" s="12" t="s">
        <v>1417</v>
      </c>
      <c r="B362" s="13" t="s">
        <v>904</v>
      </c>
      <c r="C362" s="13" t="s">
        <v>753</v>
      </c>
      <c r="D362" s="12" t="s">
        <v>129</v>
      </c>
      <c r="E362" s="25"/>
      <c r="F362" s="25"/>
      <c r="G362" s="32"/>
      <c r="H362" s="26"/>
      <c r="I362" s="29"/>
      <c r="J362" s="29"/>
      <c r="K362" s="29"/>
      <c r="L362" s="29"/>
      <c r="M362" s="29"/>
      <c r="N362" s="29"/>
      <c r="O362" s="29"/>
      <c r="P362" s="29"/>
      <c r="Q362" s="29"/>
      <c r="R362" s="29"/>
      <c r="S362" s="29"/>
      <c r="T362" s="29"/>
      <c r="U362" s="29"/>
      <c r="V362" s="29"/>
    </row>
    <row r="363" spans="1:22" x14ac:dyDescent="0.3">
      <c r="A363" s="12" t="s">
        <v>1418</v>
      </c>
      <c r="B363" s="13" t="s">
        <v>902</v>
      </c>
      <c r="C363" s="13" t="s">
        <v>737</v>
      </c>
      <c r="D363" s="12" t="s">
        <v>129</v>
      </c>
      <c r="E363" s="25"/>
      <c r="F363" s="25"/>
      <c r="G363" s="32"/>
      <c r="H363" s="26"/>
      <c r="I363" s="29"/>
      <c r="J363" s="29"/>
      <c r="K363" s="29"/>
      <c r="L363" s="29"/>
      <c r="M363" s="29"/>
      <c r="N363" s="29"/>
      <c r="O363" s="29"/>
      <c r="P363" s="29"/>
      <c r="Q363" s="29"/>
      <c r="R363" s="29"/>
      <c r="S363" s="29"/>
      <c r="T363" s="29"/>
      <c r="U363" s="29"/>
      <c r="V363" s="29"/>
    </row>
    <row r="364" spans="1:22" x14ac:dyDescent="0.3">
      <c r="A364" s="12" t="s">
        <v>1419</v>
      </c>
      <c r="B364" s="13" t="s">
        <v>882</v>
      </c>
      <c r="C364" s="13" t="s">
        <v>577</v>
      </c>
      <c r="D364" s="12" t="s">
        <v>129</v>
      </c>
      <c r="E364" s="25"/>
      <c r="F364" s="25"/>
      <c r="G364" s="32"/>
      <c r="H364" s="26"/>
      <c r="I364" s="29"/>
      <c r="J364" s="29"/>
      <c r="K364" s="29"/>
      <c r="L364" s="29"/>
      <c r="M364" s="29"/>
      <c r="N364" s="29"/>
      <c r="O364" s="29"/>
      <c r="P364" s="29"/>
      <c r="Q364" s="29"/>
      <c r="R364" s="29"/>
      <c r="S364" s="29"/>
      <c r="T364" s="29"/>
      <c r="U364" s="29"/>
      <c r="V364" s="29"/>
    </row>
    <row r="365" spans="1:22" x14ac:dyDescent="0.3">
      <c r="A365" s="12" t="s">
        <v>1420</v>
      </c>
      <c r="B365" s="13" t="s">
        <v>883</v>
      </c>
      <c r="C365" s="13" t="s">
        <v>585</v>
      </c>
      <c r="D365" s="12" t="s">
        <v>129</v>
      </c>
      <c r="E365" s="25"/>
      <c r="F365" s="25"/>
      <c r="G365" s="32"/>
      <c r="H365" s="26"/>
      <c r="I365" s="29"/>
      <c r="J365" s="29"/>
      <c r="K365" s="29"/>
      <c r="L365" s="29"/>
      <c r="M365" s="29"/>
      <c r="N365" s="29"/>
      <c r="O365" s="29"/>
      <c r="P365" s="29"/>
      <c r="Q365" s="29"/>
      <c r="R365" s="29"/>
      <c r="S365" s="29"/>
      <c r="T365" s="29"/>
      <c r="U365" s="29"/>
      <c r="V365" s="29"/>
    </row>
    <row r="366" spans="1:22" x14ac:dyDescent="0.3">
      <c r="A366" s="12" t="s">
        <v>1421</v>
      </c>
      <c r="B366" s="13" t="s">
        <v>881</v>
      </c>
      <c r="C366" s="13" t="s">
        <v>569</v>
      </c>
      <c r="D366" s="12" t="s">
        <v>129</v>
      </c>
      <c r="E366" s="25"/>
      <c r="F366" s="25"/>
      <c r="G366" s="32"/>
      <c r="H366" s="26"/>
      <c r="I366" s="29"/>
      <c r="J366" s="29"/>
      <c r="K366" s="29"/>
      <c r="L366" s="29"/>
      <c r="M366" s="29"/>
      <c r="N366" s="29"/>
      <c r="O366" s="29"/>
      <c r="P366" s="29"/>
      <c r="Q366" s="29"/>
      <c r="R366" s="29"/>
      <c r="S366" s="29"/>
      <c r="T366" s="29"/>
      <c r="U366" s="29"/>
      <c r="V366" s="29"/>
    </row>
    <row r="367" spans="1:22" x14ac:dyDescent="0.3">
      <c r="A367" s="12" t="s">
        <v>1422</v>
      </c>
      <c r="B367" s="13" t="s">
        <v>891</v>
      </c>
      <c r="C367" s="13" t="s">
        <v>649</v>
      </c>
      <c r="D367" s="12" t="s">
        <v>129</v>
      </c>
      <c r="E367" s="25"/>
      <c r="F367" s="25"/>
      <c r="G367" s="32"/>
      <c r="H367" s="26"/>
      <c r="I367" s="29"/>
      <c r="J367" s="29"/>
      <c r="K367" s="29"/>
      <c r="L367" s="29"/>
      <c r="M367" s="29"/>
      <c r="N367" s="29"/>
      <c r="O367" s="29"/>
      <c r="P367" s="29"/>
      <c r="Q367" s="29"/>
      <c r="R367" s="29"/>
      <c r="S367" s="29"/>
      <c r="T367" s="29"/>
      <c r="U367" s="29"/>
      <c r="V367" s="29"/>
    </row>
    <row r="368" spans="1:22" x14ac:dyDescent="0.3">
      <c r="A368" s="12" t="s">
        <v>1423</v>
      </c>
      <c r="B368" s="13" t="s">
        <v>890</v>
      </c>
      <c r="C368" s="13" t="s">
        <v>641</v>
      </c>
      <c r="D368" s="12" t="s">
        <v>129</v>
      </c>
      <c r="E368" s="25"/>
      <c r="F368" s="25"/>
      <c r="G368" s="32"/>
      <c r="H368" s="26"/>
      <c r="I368" s="29"/>
      <c r="J368" s="29"/>
      <c r="K368" s="29"/>
      <c r="L368" s="29"/>
      <c r="M368" s="29"/>
      <c r="N368" s="29"/>
      <c r="O368" s="29"/>
      <c r="P368" s="29"/>
      <c r="Q368" s="29"/>
      <c r="R368" s="29"/>
      <c r="S368" s="29"/>
      <c r="T368" s="29"/>
      <c r="U368" s="29"/>
      <c r="V368" s="29"/>
    </row>
    <row r="369" spans="1:22" ht="27.6" x14ac:dyDescent="0.3">
      <c r="A369" s="12" t="s">
        <v>1424</v>
      </c>
      <c r="B369" s="13" t="s">
        <v>1803</v>
      </c>
      <c r="C369" s="13" t="s">
        <v>1849</v>
      </c>
      <c r="D369" s="12" t="s">
        <v>129</v>
      </c>
      <c r="E369" s="25"/>
      <c r="F369" s="25"/>
      <c r="G369" s="32"/>
      <c r="H369" s="26"/>
      <c r="I369" s="29"/>
      <c r="J369" s="29"/>
      <c r="K369" s="29"/>
      <c r="L369" s="29"/>
      <c r="M369" s="29"/>
      <c r="N369" s="29"/>
      <c r="O369" s="29"/>
      <c r="P369" s="29"/>
      <c r="Q369" s="29"/>
      <c r="R369" s="29"/>
      <c r="S369" s="29"/>
      <c r="T369" s="29"/>
      <c r="U369" s="29"/>
      <c r="V369" s="29"/>
    </row>
    <row r="370" spans="1:22" x14ac:dyDescent="0.3">
      <c r="A370" s="12" t="s">
        <v>1425</v>
      </c>
      <c r="B370" s="13" t="s">
        <v>895</v>
      </c>
      <c r="C370" s="13" t="s">
        <v>681</v>
      </c>
      <c r="D370" s="12" t="s">
        <v>129</v>
      </c>
      <c r="E370" s="25"/>
      <c r="F370" s="25"/>
      <c r="G370" s="32"/>
      <c r="H370" s="26"/>
      <c r="I370" s="29"/>
      <c r="J370" s="29"/>
      <c r="K370" s="29"/>
      <c r="L370" s="29"/>
      <c r="M370" s="29"/>
      <c r="N370" s="29"/>
      <c r="O370" s="29"/>
      <c r="P370" s="29"/>
      <c r="Q370" s="29"/>
      <c r="R370" s="29"/>
      <c r="S370" s="29"/>
      <c r="T370" s="29"/>
      <c r="U370" s="29"/>
      <c r="V370" s="29"/>
    </row>
    <row r="371" spans="1:22" x14ac:dyDescent="0.3">
      <c r="A371" s="12" t="s">
        <v>1426</v>
      </c>
      <c r="B371" s="13" t="s">
        <v>896</v>
      </c>
      <c r="C371" s="13" t="s">
        <v>689</v>
      </c>
      <c r="D371" s="12" t="s">
        <v>129</v>
      </c>
      <c r="E371" s="25"/>
      <c r="F371" s="25"/>
      <c r="G371" s="32"/>
      <c r="H371" s="26"/>
      <c r="I371" s="29"/>
      <c r="J371" s="29"/>
      <c r="K371" s="29"/>
      <c r="L371" s="29"/>
      <c r="M371" s="29"/>
      <c r="N371" s="29"/>
      <c r="O371" s="29"/>
      <c r="P371" s="29"/>
      <c r="Q371" s="29"/>
      <c r="R371" s="29"/>
      <c r="S371" s="29"/>
      <c r="T371" s="29"/>
      <c r="U371" s="29"/>
      <c r="V371" s="29"/>
    </row>
    <row r="372" spans="1:22" x14ac:dyDescent="0.3">
      <c r="A372" s="12" t="s">
        <v>1427</v>
      </c>
      <c r="B372" s="13" t="s">
        <v>894</v>
      </c>
      <c r="C372" s="13" t="s">
        <v>673</v>
      </c>
      <c r="D372" s="12" t="s">
        <v>129</v>
      </c>
      <c r="E372" s="25"/>
      <c r="F372" s="25"/>
      <c r="G372" s="32"/>
      <c r="H372" s="26"/>
      <c r="I372" s="29"/>
      <c r="J372" s="29"/>
      <c r="K372" s="29"/>
      <c r="L372" s="29"/>
      <c r="M372" s="29"/>
      <c r="N372" s="29"/>
      <c r="O372" s="29"/>
      <c r="P372" s="29"/>
      <c r="Q372" s="29"/>
      <c r="R372" s="29"/>
      <c r="S372" s="29"/>
      <c r="T372" s="29"/>
      <c r="U372" s="29"/>
      <c r="V372" s="29"/>
    </row>
    <row r="373" spans="1:22" x14ac:dyDescent="0.3">
      <c r="A373" s="12" t="s">
        <v>1428</v>
      </c>
      <c r="B373" s="13" t="s">
        <v>854</v>
      </c>
      <c r="C373" s="13" t="s">
        <v>354</v>
      </c>
      <c r="D373" s="12" t="s">
        <v>130</v>
      </c>
      <c r="E373" s="25"/>
      <c r="F373" s="25"/>
      <c r="G373" s="32"/>
      <c r="H373" s="26"/>
      <c r="I373" s="29"/>
      <c r="J373" s="29"/>
      <c r="K373" s="29"/>
      <c r="L373" s="29"/>
      <c r="M373" s="29"/>
      <c r="N373" s="29"/>
      <c r="O373" s="29"/>
      <c r="P373" s="29"/>
      <c r="Q373" s="29"/>
      <c r="R373" s="29"/>
      <c r="S373" s="29"/>
      <c r="T373" s="29"/>
      <c r="U373" s="29"/>
      <c r="V373" s="29"/>
    </row>
    <row r="374" spans="1:22" x14ac:dyDescent="0.3">
      <c r="A374" s="12" t="s">
        <v>1429</v>
      </c>
      <c r="B374" s="13" t="s">
        <v>855</v>
      </c>
      <c r="C374" s="13" t="s">
        <v>362</v>
      </c>
      <c r="D374" s="12" t="s">
        <v>130</v>
      </c>
      <c r="E374" s="25"/>
      <c r="F374" s="25"/>
      <c r="G374" s="32"/>
      <c r="H374" s="26"/>
      <c r="I374" s="29"/>
      <c r="J374" s="29"/>
      <c r="K374" s="29"/>
      <c r="L374" s="29"/>
      <c r="M374" s="29"/>
      <c r="N374" s="29"/>
      <c r="O374" s="29"/>
      <c r="P374" s="29"/>
      <c r="Q374" s="29"/>
      <c r="R374" s="29"/>
      <c r="S374" s="29"/>
      <c r="T374" s="29"/>
      <c r="U374" s="29"/>
      <c r="V374" s="29"/>
    </row>
    <row r="375" spans="1:22" x14ac:dyDescent="0.3">
      <c r="A375" s="12" t="s">
        <v>1430</v>
      </c>
      <c r="B375" s="13" t="s">
        <v>853</v>
      </c>
      <c r="C375" s="13" t="s">
        <v>347</v>
      </c>
      <c r="D375" s="12" t="s">
        <v>130</v>
      </c>
      <c r="E375" s="25"/>
      <c r="F375" s="25"/>
      <c r="G375" s="32"/>
      <c r="H375" s="26"/>
      <c r="I375" s="29"/>
      <c r="J375" s="29"/>
      <c r="K375" s="29"/>
      <c r="L375" s="29"/>
      <c r="M375" s="29"/>
      <c r="N375" s="29"/>
      <c r="O375" s="29"/>
      <c r="P375" s="29"/>
      <c r="Q375" s="29"/>
      <c r="R375" s="29"/>
      <c r="S375" s="29"/>
      <c r="T375" s="29"/>
      <c r="U375" s="29"/>
      <c r="V375" s="29"/>
    </row>
    <row r="376" spans="1:22" x14ac:dyDescent="0.3">
      <c r="A376" s="12" t="s">
        <v>1431</v>
      </c>
      <c r="B376" s="13" t="s">
        <v>1787</v>
      </c>
      <c r="C376" s="13" t="s">
        <v>1850</v>
      </c>
      <c r="D376" s="12" t="s">
        <v>130</v>
      </c>
      <c r="E376" s="25"/>
      <c r="F376" s="25"/>
      <c r="G376" s="32"/>
      <c r="H376" s="26"/>
      <c r="I376" s="29"/>
      <c r="J376" s="29"/>
      <c r="K376" s="29"/>
      <c r="L376" s="29"/>
      <c r="M376" s="29"/>
      <c r="N376" s="29"/>
      <c r="O376" s="29"/>
      <c r="P376" s="29"/>
      <c r="Q376" s="29"/>
      <c r="R376" s="29"/>
      <c r="S376" s="29"/>
      <c r="T376" s="29"/>
      <c r="U376" s="29"/>
      <c r="V376" s="29"/>
    </row>
    <row r="377" spans="1:22" x14ac:dyDescent="0.3">
      <c r="A377" s="12" t="s">
        <v>1432</v>
      </c>
      <c r="B377" s="13" t="s">
        <v>1789</v>
      </c>
      <c r="C377" s="13" t="s">
        <v>1851</v>
      </c>
      <c r="D377" s="12" t="s">
        <v>130</v>
      </c>
      <c r="E377" s="25"/>
      <c r="F377" s="25"/>
      <c r="G377" s="32"/>
      <c r="H377" s="26"/>
      <c r="I377" s="29"/>
      <c r="J377" s="29"/>
      <c r="K377" s="29"/>
      <c r="L377" s="29"/>
      <c r="M377" s="29"/>
      <c r="N377" s="29"/>
      <c r="O377" s="29"/>
      <c r="P377" s="29"/>
      <c r="Q377" s="29"/>
      <c r="R377" s="29"/>
      <c r="S377" s="29"/>
      <c r="T377" s="29"/>
      <c r="U377" s="29"/>
      <c r="V377" s="29"/>
    </row>
    <row r="378" spans="1:22" x14ac:dyDescent="0.3">
      <c r="A378" s="12" t="s">
        <v>1433</v>
      </c>
      <c r="B378" s="13" t="s">
        <v>1791</v>
      </c>
      <c r="C378" s="13" t="s">
        <v>1852</v>
      </c>
      <c r="D378" s="12" t="s">
        <v>130</v>
      </c>
      <c r="E378" s="25"/>
      <c r="F378" s="25"/>
      <c r="G378" s="32"/>
      <c r="H378" s="26"/>
      <c r="I378" s="29"/>
      <c r="J378" s="29"/>
      <c r="K378" s="29"/>
      <c r="L378" s="29"/>
      <c r="M378" s="29"/>
      <c r="N378" s="29"/>
      <c r="O378" s="29"/>
      <c r="P378" s="29"/>
      <c r="Q378" s="29"/>
      <c r="R378" s="29"/>
      <c r="S378" s="29"/>
      <c r="T378" s="29"/>
      <c r="U378" s="29"/>
      <c r="V378" s="29"/>
    </row>
    <row r="379" spans="1:22" x14ac:dyDescent="0.3">
      <c r="A379" s="12" t="s">
        <v>1434</v>
      </c>
      <c r="B379" s="13" t="s">
        <v>857</v>
      </c>
      <c r="C379" s="13" t="s">
        <v>378</v>
      </c>
      <c r="D379" s="12" t="s">
        <v>130</v>
      </c>
      <c r="E379" s="25"/>
      <c r="F379" s="25"/>
      <c r="G379" s="32"/>
      <c r="H379" s="26"/>
      <c r="I379" s="29"/>
      <c r="J379" s="29"/>
      <c r="K379" s="29"/>
      <c r="L379" s="29"/>
      <c r="M379" s="29"/>
      <c r="N379" s="29"/>
      <c r="O379" s="29"/>
      <c r="P379" s="29"/>
      <c r="Q379" s="29"/>
      <c r="R379" s="29"/>
      <c r="S379" s="29"/>
      <c r="T379" s="29"/>
      <c r="U379" s="29"/>
      <c r="V379" s="29"/>
    </row>
    <row r="380" spans="1:22" x14ac:dyDescent="0.3">
      <c r="A380" s="12" t="s">
        <v>1435</v>
      </c>
      <c r="B380" s="13" t="s">
        <v>858</v>
      </c>
      <c r="C380" s="13" t="s">
        <v>386</v>
      </c>
      <c r="D380" s="12" t="s">
        <v>130</v>
      </c>
      <c r="E380" s="25"/>
      <c r="F380" s="25"/>
      <c r="G380" s="32"/>
      <c r="H380" s="26"/>
      <c r="I380" s="29"/>
      <c r="J380" s="29"/>
      <c r="K380" s="29"/>
      <c r="L380" s="29"/>
      <c r="M380" s="29"/>
      <c r="N380" s="29"/>
      <c r="O380" s="29"/>
      <c r="P380" s="29"/>
      <c r="Q380" s="29"/>
      <c r="R380" s="29"/>
      <c r="S380" s="29"/>
      <c r="T380" s="29"/>
      <c r="U380" s="29"/>
      <c r="V380" s="29"/>
    </row>
    <row r="381" spans="1:22" x14ac:dyDescent="0.3">
      <c r="A381" s="12" t="s">
        <v>1436</v>
      </c>
      <c r="B381" s="13" t="s">
        <v>856</v>
      </c>
      <c r="C381" s="13" t="s">
        <v>370</v>
      </c>
      <c r="D381" s="12" t="s">
        <v>130</v>
      </c>
      <c r="E381" s="25"/>
      <c r="F381" s="25"/>
      <c r="G381" s="32"/>
      <c r="H381" s="26"/>
      <c r="I381" s="29"/>
      <c r="J381" s="29"/>
      <c r="K381" s="29"/>
      <c r="L381" s="29"/>
      <c r="M381" s="29"/>
      <c r="N381" s="29"/>
      <c r="O381" s="29"/>
      <c r="P381" s="29"/>
      <c r="Q381" s="29"/>
      <c r="R381" s="29"/>
      <c r="S381" s="29"/>
      <c r="T381" s="29"/>
      <c r="U381" s="29"/>
      <c r="V381" s="29"/>
    </row>
    <row r="382" spans="1:22" x14ac:dyDescent="0.3">
      <c r="A382" s="12" t="s">
        <v>1437</v>
      </c>
      <c r="B382" s="13" t="s">
        <v>868</v>
      </c>
      <c r="C382" s="13" t="s">
        <v>466</v>
      </c>
      <c r="D382" s="12" t="s">
        <v>130</v>
      </c>
      <c r="E382" s="25"/>
      <c r="F382" s="25"/>
      <c r="G382" s="32"/>
      <c r="H382" s="26"/>
      <c r="I382" s="29"/>
      <c r="J382" s="29"/>
      <c r="K382" s="29"/>
      <c r="L382" s="29"/>
      <c r="M382" s="29"/>
      <c r="N382" s="29"/>
      <c r="O382" s="29"/>
      <c r="P382" s="29"/>
      <c r="Q382" s="29"/>
      <c r="R382" s="29"/>
      <c r="S382" s="29"/>
      <c r="T382" s="29"/>
      <c r="U382" s="29"/>
      <c r="V382" s="29"/>
    </row>
    <row r="383" spans="1:22" x14ac:dyDescent="0.3">
      <c r="A383" s="12" t="s">
        <v>1438</v>
      </c>
      <c r="B383" s="13" t="s">
        <v>1793</v>
      </c>
      <c r="C383" s="13" t="s">
        <v>1853</v>
      </c>
      <c r="D383" s="12" t="s">
        <v>130</v>
      </c>
      <c r="E383" s="25"/>
      <c r="F383" s="25"/>
      <c r="G383" s="32"/>
      <c r="H383" s="26"/>
      <c r="I383" s="29"/>
      <c r="J383" s="29"/>
      <c r="K383" s="29"/>
      <c r="L383" s="29"/>
      <c r="M383" s="29"/>
      <c r="N383" s="29"/>
      <c r="O383" s="29"/>
      <c r="P383" s="29"/>
      <c r="Q383" s="29"/>
      <c r="R383" s="29"/>
      <c r="S383" s="29"/>
      <c r="T383" s="29"/>
      <c r="U383" s="29"/>
      <c r="V383" s="29"/>
    </row>
    <row r="384" spans="1:22" x14ac:dyDescent="0.3">
      <c r="A384" s="12" t="s">
        <v>1439</v>
      </c>
      <c r="B384" s="13" t="s">
        <v>867</v>
      </c>
      <c r="C384" s="13" t="s">
        <v>458</v>
      </c>
      <c r="D384" s="12" t="s">
        <v>130</v>
      </c>
      <c r="E384" s="25"/>
      <c r="F384" s="25"/>
      <c r="G384" s="32"/>
      <c r="H384" s="26"/>
      <c r="I384" s="29"/>
      <c r="J384" s="29"/>
      <c r="K384" s="29"/>
      <c r="L384" s="29"/>
      <c r="M384" s="29"/>
      <c r="N384" s="29"/>
      <c r="O384" s="29"/>
      <c r="P384" s="29"/>
      <c r="Q384" s="29"/>
      <c r="R384" s="29"/>
      <c r="S384" s="29"/>
      <c r="T384" s="29"/>
      <c r="U384" s="29"/>
      <c r="V384" s="29"/>
    </row>
    <row r="385" spans="1:22" x14ac:dyDescent="0.3">
      <c r="A385" s="12" t="s">
        <v>1440</v>
      </c>
      <c r="B385" s="13" t="s">
        <v>862</v>
      </c>
      <c r="C385" s="13" t="s">
        <v>418</v>
      </c>
      <c r="D385" s="12" t="s">
        <v>130</v>
      </c>
      <c r="E385" s="25"/>
      <c r="F385" s="25"/>
      <c r="G385" s="32"/>
      <c r="H385" s="26"/>
      <c r="I385" s="29"/>
      <c r="J385" s="29"/>
      <c r="K385" s="29"/>
      <c r="L385" s="29"/>
      <c r="M385" s="29"/>
      <c r="N385" s="29"/>
      <c r="O385" s="29"/>
      <c r="P385" s="29"/>
      <c r="Q385" s="29"/>
      <c r="R385" s="29"/>
      <c r="S385" s="29"/>
      <c r="T385" s="29"/>
      <c r="U385" s="29"/>
      <c r="V385" s="29"/>
    </row>
    <row r="386" spans="1:22" x14ac:dyDescent="0.3">
      <c r="A386" s="12" t="s">
        <v>1441</v>
      </c>
      <c r="B386" s="13" t="s">
        <v>863</v>
      </c>
      <c r="C386" s="13" t="s">
        <v>426</v>
      </c>
      <c r="D386" s="12" t="s">
        <v>130</v>
      </c>
      <c r="E386" s="25"/>
      <c r="F386" s="25"/>
      <c r="G386" s="32"/>
      <c r="H386" s="26"/>
      <c r="I386" s="29"/>
      <c r="J386" s="29"/>
      <c r="K386" s="29"/>
      <c r="L386" s="29"/>
      <c r="M386" s="29"/>
      <c r="N386" s="29"/>
      <c r="O386" s="29"/>
      <c r="P386" s="29"/>
      <c r="Q386" s="29"/>
      <c r="R386" s="29"/>
      <c r="S386" s="29"/>
      <c r="T386" s="29"/>
      <c r="U386" s="29"/>
      <c r="V386" s="29"/>
    </row>
    <row r="387" spans="1:22" x14ac:dyDescent="0.3">
      <c r="A387" s="12" t="s">
        <v>1442</v>
      </c>
      <c r="B387" s="13" t="s">
        <v>861</v>
      </c>
      <c r="C387" s="13" t="s">
        <v>410</v>
      </c>
      <c r="D387" s="12" t="s">
        <v>130</v>
      </c>
      <c r="E387" s="25"/>
      <c r="F387" s="25"/>
      <c r="G387" s="32"/>
      <c r="H387" s="26"/>
      <c r="I387" s="29"/>
      <c r="J387" s="29"/>
      <c r="K387" s="29"/>
      <c r="L387" s="29"/>
      <c r="M387" s="29"/>
      <c r="N387" s="29"/>
      <c r="O387" s="29"/>
      <c r="P387" s="29"/>
      <c r="Q387" s="29"/>
      <c r="R387" s="29"/>
      <c r="S387" s="29"/>
      <c r="T387" s="29"/>
      <c r="U387" s="29"/>
      <c r="V387" s="29"/>
    </row>
    <row r="388" spans="1:22" x14ac:dyDescent="0.3">
      <c r="A388" s="12" t="s">
        <v>1443</v>
      </c>
      <c r="B388" s="13" t="s">
        <v>870</v>
      </c>
      <c r="C388" s="13" t="s">
        <v>482</v>
      </c>
      <c r="D388" s="12" t="s">
        <v>130</v>
      </c>
      <c r="E388" s="25"/>
      <c r="F388" s="25"/>
      <c r="G388" s="32"/>
      <c r="H388" s="26"/>
      <c r="I388" s="29"/>
      <c r="J388" s="29"/>
      <c r="K388" s="29"/>
      <c r="L388" s="29"/>
      <c r="M388" s="29"/>
      <c r="N388" s="29"/>
      <c r="O388" s="29"/>
      <c r="P388" s="29"/>
      <c r="Q388" s="29"/>
      <c r="R388" s="29"/>
      <c r="S388" s="29"/>
      <c r="T388" s="29"/>
      <c r="U388" s="29"/>
      <c r="V388" s="29"/>
    </row>
    <row r="389" spans="1:22" x14ac:dyDescent="0.3">
      <c r="A389" s="12" t="s">
        <v>1444</v>
      </c>
      <c r="B389" s="13" t="s">
        <v>871</v>
      </c>
      <c r="C389" s="13" t="s">
        <v>490</v>
      </c>
      <c r="D389" s="12" t="s">
        <v>130</v>
      </c>
      <c r="E389" s="25"/>
      <c r="F389" s="25"/>
      <c r="G389" s="32"/>
      <c r="H389" s="26"/>
      <c r="I389" s="29"/>
      <c r="J389" s="29"/>
      <c r="K389" s="29"/>
      <c r="L389" s="29"/>
      <c r="M389" s="29"/>
      <c r="N389" s="29"/>
      <c r="O389" s="29"/>
      <c r="P389" s="29"/>
      <c r="Q389" s="29"/>
      <c r="R389" s="29"/>
      <c r="S389" s="29"/>
      <c r="T389" s="29"/>
      <c r="U389" s="29"/>
      <c r="V389" s="29"/>
    </row>
    <row r="390" spans="1:22" x14ac:dyDescent="0.3">
      <c r="A390" s="12" t="s">
        <v>1445</v>
      </c>
      <c r="B390" s="13" t="s">
        <v>869</v>
      </c>
      <c r="C390" s="13" t="s">
        <v>474</v>
      </c>
      <c r="D390" s="12" t="s">
        <v>130</v>
      </c>
      <c r="E390" s="25"/>
      <c r="F390" s="25"/>
      <c r="G390" s="32"/>
      <c r="H390" s="26"/>
      <c r="I390" s="29"/>
      <c r="J390" s="29"/>
      <c r="K390" s="29"/>
      <c r="L390" s="29"/>
      <c r="M390" s="29"/>
      <c r="N390" s="29"/>
      <c r="O390" s="29"/>
      <c r="P390" s="29"/>
      <c r="Q390" s="29"/>
      <c r="R390" s="29"/>
      <c r="S390" s="29"/>
      <c r="T390" s="29"/>
      <c r="U390" s="29"/>
      <c r="V390" s="29"/>
    </row>
    <row r="391" spans="1:22" x14ac:dyDescent="0.3">
      <c r="A391" s="12" t="s">
        <v>1446</v>
      </c>
      <c r="B391" s="13" t="s">
        <v>865</v>
      </c>
      <c r="C391" s="13" t="s">
        <v>442</v>
      </c>
      <c r="D391" s="12" t="s">
        <v>130</v>
      </c>
      <c r="E391" s="25"/>
      <c r="F391" s="25"/>
      <c r="G391" s="32"/>
      <c r="H391" s="26"/>
      <c r="I391" s="29"/>
      <c r="J391" s="29"/>
      <c r="K391" s="29"/>
      <c r="L391" s="29"/>
      <c r="M391" s="29"/>
      <c r="N391" s="29"/>
      <c r="O391" s="29"/>
      <c r="P391" s="29"/>
      <c r="Q391" s="29"/>
      <c r="R391" s="29"/>
      <c r="S391" s="29"/>
      <c r="T391" s="29"/>
      <c r="U391" s="29"/>
      <c r="V391" s="29"/>
    </row>
    <row r="392" spans="1:22" x14ac:dyDescent="0.3">
      <c r="A392" s="12" t="s">
        <v>1447</v>
      </c>
      <c r="B392" s="13" t="s">
        <v>866</v>
      </c>
      <c r="C392" s="13" t="s">
        <v>450</v>
      </c>
      <c r="D392" s="12" t="s">
        <v>130</v>
      </c>
      <c r="E392" s="25"/>
      <c r="F392" s="25"/>
      <c r="G392" s="32"/>
      <c r="H392" s="26"/>
      <c r="I392" s="29"/>
      <c r="J392" s="29"/>
      <c r="K392" s="29"/>
      <c r="L392" s="29"/>
      <c r="M392" s="29"/>
      <c r="N392" s="29"/>
      <c r="O392" s="29"/>
      <c r="P392" s="29"/>
      <c r="Q392" s="29"/>
      <c r="R392" s="29"/>
      <c r="S392" s="29"/>
      <c r="T392" s="29"/>
      <c r="U392" s="29"/>
      <c r="V392" s="29"/>
    </row>
    <row r="393" spans="1:22" x14ac:dyDescent="0.3">
      <c r="A393" s="12" t="s">
        <v>1448</v>
      </c>
      <c r="B393" s="13" t="s">
        <v>864</v>
      </c>
      <c r="C393" s="13" t="s">
        <v>434</v>
      </c>
      <c r="D393" s="12" t="s">
        <v>130</v>
      </c>
      <c r="E393" s="25"/>
      <c r="F393" s="25"/>
      <c r="G393" s="32"/>
      <c r="H393" s="26"/>
      <c r="I393" s="29"/>
      <c r="J393" s="29"/>
      <c r="K393" s="29"/>
      <c r="L393" s="29"/>
      <c r="M393" s="29"/>
      <c r="N393" s="29"/>
      <c r="O393" s="29"/>
      <c r="P393" s="29"/>
      <c r="Q393" s="29"/>
      <c r="R393" s="29"/>
      <c r="S393" s="29"/>
      <c r="T393" s="29"/>
      <c r="U393" s="29"/>
      <c r="V393" s="29"/>
    </row>
    <row r="394" spans="1:22" x14ac:dyDescent="0.3">
      <c r="A394" s="12" t="s">
        <v>1449</v>
      </c>
      <c r="B394" s="13" t="s">
        <v>1795</v>
      </c>
      <c r="C394" s="13" t="s">
        <v>1854</v>
      </c>
      <c r="D394" s="12" t="s">
        <v>130</v>
      </c>
      <c r="E394" s="25"/>
      <c r="F394" s="25"/>
      <c r="G394" s="32"/>
      <c r="H394" s="26"/>
      <c r="I394" s="29"/>
      <c r="J394" s="29"/>
      <c r="K394" s="29"/>
      <c r="L394" s="29"/>
      <c r="M394" s="29"/>
      <c r="N394" s="29"/>
      <c r="O394" s="29"/>
      <c r="P394" s="29"/>
      <c r="Q394" s="29"/>
      <c r="R394" s="29"/>
      <c r="S394" s="29"/>
      <c r="T394" s="29"/>
      <c r="U394" s="29"/>
      <c r="V394" s="29"/>
    </row>
    <row r="395" spans="1:22" x14ac:dyDescent="0.3">
      <c r="A395" s="12" t="s">
        <v>1450</v>
      </c>
      <c r="B395" s="13" t="s">
        <v>860</v>
      </c>
      <c r="C395" s="13" t="s">
        <v>402</v>
      </c>
      <c r="D395" s="12" t="s">
        <v>130</v>
      </c>
      <c r="E395" s="25"/>
      <c r="F395" s="25"/>
      <c r="G395" s="32"/>
      <c r="H395" s="26"/>
      <c r="I395" s="29"/>
      <c r="J395" s="29"/>
      <c r="K395" s="29"/>
      <c r="L395" s="29"/>
      <c r="M395" s="29"/>
      <c r="N395" s="29"/>
      <c r="O395" s="29"/>
      <c r="P395" s="29"/>
      <c r="Q395" s="29"/>
      <c r="R395" s="29"/>
      <c r="S395" s="29"/>
      <c r="T395" s="29"/>
      <c r="U395" s="29"/>
      <c r="V395" s="29"/>
    </row>
    <row r="396" spans="1:22" x14ac:dyDescent="0.3">
      <c r="A396" s="12" t="s">
        <v>1451</v>
      </c>
      <c r="B396" s="13" t="s">
        <v>859</v>
      </c>
      <c r="C396" s="13" t="s">
        <v>394</v>
      </c>
      <c r="D396" s="12" t="s">
        <v>130</v>
      </c>
      <c r="E396" s="25"/>
      <c r="F396" s="25"/>
      <c r="G396" s="32"/>
      <c r="H396" s="26"/>
      <c r="I396" s="29"/>
      <c r="J396" s="29"/>
      <c r="K396" s="29"/>
      <c r="L396" s="29"/>
      <c r="M396" s="29"/>
      <c r="N396" s="29"/>
      <c r="O396" s="29"/>
      <c r="P396" s="29"/>
      <c r="Q396" s="29"/>
      <c r="R396" s="29"/>
      <c r="S396" s="29"/>
      <c r="T396" s="29"/>
      <c r="U396" s="29"/>
      <c r="V396" s="29"/>
    </row>
    <row r="397" spans="1:22" x14ac:dyDescent="0.3">
      <c r="A397" s="12" t="s">
        <v>1452</v>
      </c>
      <c r="B397" s="13" t="s">
        <v>1797</v>
      </c>
      <c r="C397" s="13" t="s">
        <v>1855</v>
      </c>
      <c r="D397" s="12" t="s">
        <v>130</v>
      </c>
      <c r="E397" s="25"/>
      <c r="F397" s="25"/>
      <c r="G397" s="32"/>
      <c r="H397" s="26"/>
      <c r="I397" s="29"/>
      <c r="J397" s="29"/>
      <c r="K397" s="29"/>
      <c r="L397" s="29"/>
      <c r="M397" s="29"/>
      <c r="N397" s="29"/>
      <c r="O397" s="29"/>
      <c r="P397" s="29"/>
      <c r="Q397" s="29"/>
      <c r="R397" s="29"/>
      <c r="S397" s="29"/>
      <c r="T397" s="29"/>
      <c r="U397" s="29"/>
      <c r="V397" s="29"/>
    </row>
    <row r="398" spans="1:22" x14ac:dyDescent="0.3">
      <c r="A398" s="12" t="s">
        <v>1453</v>
      </c>
      <c r="B398" s="13" t="s">
        <v>1799</v>
      </c>
      <c r="C398" s="13" t="s">
        <v>1856</v>
      </c>
      <c r="D398" s="12" t="s">
        <v>130</v>
      </c>
      <c r="E398" s="25"/>
      <c r="F398" s="25"/>
      <c r="G398" s="32"/>
      <c r="H398" s="26"/>
      <c r="I398" s="29"/>
      <c r="J398" s="29"/>
      <c r="K398" s="29"/>
      <c r="L398" s="29"/>
      <c r="M398" s="29"/>
      <c r="N398" s="29"/>
      <c r="O398" s="29"/>
      <c r="P398" s="29"/>
      <c r="Q398" s="29"/>
      <c r="R398" s="29"/>
      <c r="S398" s="29"/>
      <c r="T398" s="29"/>
      <c r="U398" s="29"/>
      <c r="V398" s="29"/>
    </row>
    <row r="399" spans="1:22" x14ac:dyDescent="0.3">
      <c r="A399" s="12" t="s">
        <v>1454</v>
      </c>
      <c r="B399" s="13" t="s">
        <v>898</v>
      </c>
      <c r="C399" s="13" t="s">
        <v>706</v>
      </c>
      <c r="D399" s="12" t="s">
        <v>130</v>
      </c>
      <c r="E399" s="25"/>
      <c r="F399" s="25"/>
      <c r="G399" s="32"/>
      <c r="H399" s="26"/>
      <c r="I399" s="29"/>
      <c r="J399" s="29"/>
      <c r="K399" s="29"/>
      <c r="L399" s="29"/>
      <c r="M399" s="29"/>
      <c r="N399" s="29"/>
      <c r="O399" s="29"/>
      <c r="P399" s="29"/>
      <c r="Q399" s="29"/>
      <c r="R399" s="29"/>
      <c r="S399" s="29"/>
      <c r="T399" s="29"/>
      <c r="U399" s="29"/>
      <c r="V399" s="29"/>
    </row>
    <row r="400" spans="1:22" x14ac:dyDescent="0.3">
      <c r="A400" s="12" t="s">
        <v>1455</v>
      </c>
      <c r="B400" s="13" t="s">
        <v>899</v>
      </c>
      <c r="C400" s="13" t="s">
        <v>714</v>
      </c>
      <c r="D400" s="12" t="s">
        <v>130</v>
      </c>
      <c r="E400" s="25"/>
      <c r="F400" s="25"/>
      <c r="G400" s="32"/>
      <c r="H400" s="26"/>
      <c r="I400" s="29"/>
      <c r="J400" s="29"/>
      <c r="K400" s="29"/>
      <c r="L400" s="29"/>
      <c r="M400" s="29"/>
      <c r="N400" s="29"/>
      <c r="O400" s="29"/>
      <c r="P400" s="29"/>
      <c r="Q400" s="29"/>
      <c r="R400" s="29"/>
      <c r="S400" s="29"/>
      <c r="T400" s="29"/>
      <c r="U400" s="29"/>
      <c r="V400" s="29"/>
    </row>
    <row r="401" spans="1:22" x14ac:dyDescent="0.3">
      <c r="A401" s="12" t="s">
        <v>1456</v>
      </c>
      <c r="B401" s="13" t="s">
        <v>897</v>
      </c>
      <c r="C401" s="13" t="s">
        <v>698</v>
      </c>
      <c r="D401" s="12" t="s">
        <v>130</v>
      </c>
      <c r="E401" s="25"/>
      <c r="F401" s="25"/>
      <c r="G401" s="32"/>
      <c r="H401" s="26"/>
      <c r="I401" s="29"/>
      <c r="J401" s="29"/>
      <c r="K401" s="29"/>
      <c r="L401" s="29"/>
      <c r="M401" s="29"/>
      <c r="N401" s="29"/>
      <c r="O401" s="29"/>
      <c r="P401" s="29"/>
      <c r="Q401" s="29"/>
      <c r="R401" s="29"/>
      <c r="S401" s="29"/>
      <c r="T401" s="29"/>
      <c r="U401" s="29"/>
      <c r="V401" s="29"/>
    </row>
    <row r="402" spans="1:22" x14ac:dyDescent="0.3">
      <c r="A402" s="12" t="s">
        <v>1457</v>
      </c>
      <c r="B402" s="13" t="s">
        <v>901</v>
      </c>
      <c r="C402" s="13" t="s">
        <v>730</v>
      </c>
      <c r="D402" s="12" t="s">
        <v>130</v>
      </c>
      <c r="E402" s="25"/>
      <c r="F402" s="25"/>
      <c r="G402" s="32"/>
      <c r="H402" s="26"/>
      <c r="I402" s="29"/>
      <c r="J402" s="29"/>
      <c r="K402" s="29"/>
      <c r="L402" s="29"/>
      <c r="M402" s="29"/>
      <c r="N402" s="29"/>
      <c r="O402" s="29"/>
      <c r="P402" s="29"/>
      <c r="Q402" s="29"/>
      <c r="R402" s="29"/>
      <c r="S402" s="29"/>
      <c r="T402" s="29"/>
      <c r="U402" s="29"/>
      <c r="V402" s="29"/>
    </row>
    <row r="403" spans="1:22" x14ac:dyDescent="0.3">
      <c r="A403" s="12" t="s">
        <v>1458</v>
      </c>
      <c r="B403" s="13" t="s">
        <v>873</v>
      </c>
      <c r="C403" s="13" t="s">
        <v>506</v>
      </c>
      <c r="D403" s="12" t="s">
        <v>130</v>
      </c>
      <c r="E403" s="25"/>
      <c r="F403" s="25"/>
      <c r="G403" s="32"/>
      <c r="H403" s="26"/>
      <c r="I403" s="29"/>
      <c r="J403" s="29"/>
      <c r="K403" s="29"/>
      <c r="L403" s="29"/>
      <c r="M403" s="29"/>
      <c r="N403" s="29"/>
      <c r="O403" s="29"/>
      <c r="P403" s="29"/>
      <c r="Q403" s="29"/>
      <c r="R403" s="29"/>
      <c r="S403" s="29"/>
      <c r="T403" s="29"/>
      <c r="U403" s="29"/>
      <c r="V403" s="29"/>
    </row>
    <row r="404" spans="1:22" x14ac:dyDescent="0.3">
      <c r="A404" s="12" t="s">
        <v>1459</v>
      </c>
      <c r="B404" s="13" t="s">
        <v>874</v>
      </c>
      <c r="C404" s="13" t="s">
        <v>514</v>
      </c>
      <c r="D404" s="12" t="s">
        <v>130</v>
      </c>
      <c r="E404" s="25"/>
      <c r="F404" s="25"/>
      <c r="G404" s="32"/>
      <c r="H404" s="26"/>
      <c r="I404" s="29"/>
      <c r="J404" s="29"/>
      <c r="K404" s="29"/>
      <c r="L404" s="29"/>
      <c r="M404" s="29"/>
      <c r="N404" s="29"/>
      <c r="O404" s="29"/>
      <c r="P404" s="29"/>
      <c r="Q404" s="29"/>
      <c r="R404" s="29"/>
      <c r="S404" s="29"/>
      <c r="T404" s="29"/>
      <c r="U404" s="29"/>
      <c r="V404" s="29"/>
    </row>
    <row r="405" spans="1:22" x14ac:dyDescent="0.3">
      <c r="A405" s="12" t="s">
        <v>1460</v>
      </c>
      <c r="B405" s="13" t="s">
        <v>872</v>
      </c>
      <c r="C405" s="13" t="s">
        <v>498</v>
      </c>
      <c r="D405" s="12" t="s">
        <v>130</v>
      </c>
      <c r="E405" s="25"/>
      <c r="F405" s="25"/>
      <c r="G405" s="32"/>
      <c r="H405" s="26"/>
      <c r="I405" s="29"/>
      <c r="J405" s="29"/>
      <c r="K405" s="29"/>
      <c r="L405" s="29"/>
      <c r="M405" s="29"/>
      <c r="N405" s="29"/>
      <c r="O405" s="29"/>
      <c r="P405" s="29"/>
      <c r="Q405" s="29"/>
      <c r="R405" s="29"/>
      <c r="S405" s="29"/>
      <c r="T405" s="29"/>
      <c r="U405" s="29"/>
      <c r="V405" s="29"/>
    </row>
    <row r="406" spans="1:22" x14ac:dyDescent="0.3">
      <c r="A406" s="12" t="s">
        <v>1461</v>
      </c>
      <c r="B406" s="13" t="s">
        <v>888</v>
      </c>
      <c r="C406" s="13" t="s">
        <v>626</v>
      </c>
      <c r="D406" s="12" t="s">
        <v>130</v>
      </c>
      <c r="E406" s="25"/>
      <c r="F406" s="25"/>
      <c r="G406" s="32"/>
      <c r="H406" s="26"/>
      <c r="I406" s="29"/>
      <c r="J406" s="29"/>
      <c r="K406" s="29"/>
      <c r="L406" s="29"/>
      <c r="M406" s="29"/>
      <c r="N406" s="29"/>
      <c r="O406" s="29"/>
      <c r="P406" s="29"/>
      <c r="Q406" s="29"/>
      <c r="R406" s="29"/>
      <c r="S406" s="29"/>
      <c r="T406" s="29"/>
      <c r="U406" s="29"/>
      <c r="V406" s="29"/>
    </row>
    <row r="407" spans="1:22" x14ac:dyDescent="0.3">
      <c r="A407" s="12" t="s">
        <v>1462</v>
      </c>
      <c r="B407" s="13" t="s">
        <v>889</v>
      </c>
      <c r="C407" s="13" t="s">
        <v>634</v>
      </c>
      <c r="D407" s="12" t="s">
        <v>130</v>
      </c>
      <c r="E407" s="25"/>
      <c r="F407" s="25"/>
      <c r="G407" s="32"/>
      <c r="H407" s="26"/>
      <c r="I407" s="29"/>
      <c r="J407" s="29"/>
      <c r="K407" s="29"/>
      <c r="L407" s="29"/>
      <c r="M407" s="29"/>
      <c r="N407" s="29"/>
      <c r="O407" s="29"/>
      <c r="P407" s="29"/>
      <c r="Q407" s="29"/>
      <c r="R407" s="29"/>
      <c r="S407" s="29"/>
      <c r="T407" s="29"/>
      <c r="U407" s="29"/>
      <c r="V407" s="29"/>
    </row>
    <row r="408" spans="1:22" x14ac:dyDescent="0.3">
      <c r="A408" s="12" t="s">
        <v>1463</v>
      </c>
      <c r="B408" s="13" t="s">
        <v>887</v>
      </c>
      <c r="C408" s="13" t="s">
        <v>618</v>
      </c>
      <c r="D408" s="12" t="s">
        <v>130</v>
      </c>
      <c r="E408" s="25"/>
      <c r="F408" s="25"/>
      <c r="G408" s="32"/>
      <c r="H408" s="26"/>
      <c r="I408" s="29"/>
      <c r="J408" s="29"/>
      <c r="K408" s="29"/>
      <c r="L408" s="29"/>
      <c r="M408" s="29"/>
      <c r="N408" s="29"/>
      <c r="O408" s="29"/>
      <c r="P408" s="29"/>
      <c r="Q408" s="29"/>
      <c r="R408" s="29"/>
      <c r="S408" s="29"/>
      <c r="T408" s="29"/>
      <c r="U408" s="29"/>
      <c r="V408" s="29"/>
    </row>
    <row r="409" spans="1:22" x14ac:dyDescent="0.3">
      <c r="A409" s="12" t="s">
        <v>1464</v>
      </c>
      <c r="B409" s="13" t="s">
        <v>892</v>
      </c>
      <c r="C409" s="13" t="s">
        <v>658</v>
      </c>
      <c r="D409" s="12" t="s">
        <v>130</v>
      </c>
      <c r="E409" s="25"/>
      <c r="F409" s="25"/>
      <c r="G409" s="32"/>
      <c r="H409" s="26"/>
      <c r="I409" s="29"/>
      <c r="J409" s="29"/>
      <c r="K409" s="29"/>
      <c r="L409" s="29"/>
      <c r="M409" s="29"/>
      <c r="N409" s="29"/>
      <c r="O409" s="29"/>
      <c r="P409" s="29"/>
      <c r="Q409" s="29"/>
      <c r="R409" s="29"/>
      <c r="S409" s="29"/>
      <c r="T409" s="29"/>
      <c r="U409" s="29"/>
      <c r="V409" s="29"/>
    </row>
    <row r="410" spans="1:22" x14ac:dyDescent="0.3">
      <c r="A410" s="12" t="s">
        <v>1465</v>
      </c>
      <c r="B410" s="13" t="s">
        <v>893</v>
      </c>
      <c r="C410" s="13" t="s">
        <v>666</v>
      </c>
      <c r="D410" s="12" t="s">
        <v>130</v>
      </c>
      <c r="E410" s="25"/>
      <c r="F410" s="25"/>
      <c r="G410" s="32"/>
      <c r="H410" s="26"/>
      <c r="I410" s="29"/>
      <c r="J410" s="29"/>
      <c r="K410" s="29"/>
      <c r="L410" s="29"/>
      <c r="M410" s="29"/>
      <c r="N410" s="29"/>
      <c r="O410" s="29"/>
      <c r="P410" s="29"/>
      <c r="Q410" s="29"/>
      <c r="R410" s="29"/>
      <c r="S410" s="29"/>
      <c r="T410" s="29"/>
      <c r="U410" s="29"/>
      <c r="V410" s="29"/>
    </row>
    <row r="411" spans="1:22" x14ac:dyDescent="0.3">
      <c r="A411" s="12" t="s">
        <v>1466</v>
      </c>
      <c r="B411" s="22" t="s">
        <v>1801</v>
      </c>
      <c r="C411" s="22" t="s">
        <v>1857</v>
      </c>
      <c r="D411" s="12" t="s">
        <v>130</v>
      </c>
      <c r="E411" s="25"/>
      <c r="F411" s="25"/>
      <c r="G411" s="32"/>
      <c r="H411" s="26"/>
      <c r="I411" s="29"/>
      <c r="J411" s="29"/>
      <c r="K411" s="29"/>
      <c r="L411" s="29"/>
      <c r="M411" s="29"/>
      <c r="N411" s="29"/>
      <c r="O411" s="29"/>
      <c r="P411" s="29"/>
      <c r="Q411" s="29"/>
      <c r="R411" s="29"/>
      <c r="S411" s="29"/>
      <c r="T411" s="29"/>
      <c r="U411" s="29"/>
      <c r="V411" s="29"/>
    </row>
    <row r="412" spans="1:22" x14ac:dyDescent="0.3">
      <c r="A412" s="12" t="s">
        <v>1467</v>
      </c>
      <c r="B412" s="13" t="s">
        <v>885</v>
      </c>
      <c r="C412" s="13" t="s">
        <v>594</v>
      </c>
      <c r="D412" s="12" t="s">
        <v>130</v>
      </c>
      <c r="E412" s="25"/>
      <c r="F412" s="25"/>
      <c r="G412" s="32"/>
      <c r="H412" s="26"/>
      <c r="I412" s="29"/>
      <c r="J412" s="29"/>
      <c r="K412" s="29"/>
      <c r="L412" s="29"/>
      <c r="M412" s="29"/>
      <c r="N412" s="29"/>
      <c r="O412" s="29"/>
      <c r="P412" s="29"/>
      <c r="Q412" s="29"/>
      <c r="R412" s="29"/>
      <c r="S412" s="29"/>
      <c r="T412" s="29"/>
      <c r="U412" s="29"/>
      <c r="V412" s="29"/>
    </row>
    <row r="413" spans="1:22" x14ac:dyDescent="0.3">
      <c r="A413" s="12" t="s">
        <v>1468</v>
      </c>
      <c r="B413" s="13" t="s">
        <v>886</v>
      </c>
      <c r="C413" s="13" t="s">
        <v>610</v>
      </c>
      <c r="D413" s="12" t="s">
        <v>130</v>
      </c>
      <c r="E413" s="25"/>
      <c r="F413" s="25"/>
      <c r="G413" s="32"/>
      <c r="H413" s="26"/>
      <c r="I413" s="29"/>
      <c r="J413" s="29"/>
      <c r="K413" s="29"/>
      <c r="L413" s="29"/>
      <c r="M413" s="29"/>
      <c r="N413" s="29"/>
      <c r="O413" s="29"/>
      <c r="P413" s="29"/>
      <c r="Q413" s="29"/>
      <c r="R413" s="29"/>
      <c r="S413" s="29"/>
      <c r="T413" s="29"/>
      <c r="U413" s="29"/>
      <c r="V413" s="29"/>
    </row>
    <row r="414" spans="1:22" x14ac:dyDescent="0.3">
      <c r="A414" s="12" t="s">
        <v>1469</v>
      </c>
      <c r="B414" s="13" t="s">
        <v>884</v>
      </c>
      <c r="C414" s="13" t="s">
        <v>602</v>
      </c>
      <c r="D414" s="12" t="s">
        <v>130</v>
      </c>
      <c r="E414" s="25"/>
      <c r="F414" s="25"/>
      <c r="G414" s="32"/>
      <c r="H414" s="26"/>
      <c r="I414" s="29"/>
      <c r="J414" s="29"/>
      <c r="K414" s="29"/>
      <c r="L414" s="29"/>
      <c r="M414" s="29"/>
      <c r="N414" s="29"/>
      <c r="O414" s="29"/>
      <c r="P414" s="29"/>
      <c r="Q414" s="29"/>
      <c r="R414" s="29"/>
      <c r="S414" s="29"/>
      <c r="T414" s="29"/>
      <c r="U414" s="29"/>
      <c r="V414" s="29"/>
    </row>
    <row r="415" spans="1:22" x14ac:dyDescent="0.3">
      <c r="A415" s="12" t="s">
        <v>1470</v>
      </c>
      <c r="B415" s="13" t="s">
        <v>879</v>
      </c>
      <c r="C415" s="13" t="s">
        <v>546</v>
      </c>
      <c r="D415" s="12" t="s">
        <v>130</v>
      </c>
      <c r="E415" s="25"/>
      <c r="F415" s="25"/>
      <c r="G415" s="32"/>
      <c r="H415" s="26"/>
      <c r="I415" s="29"/>
      <c r="J415" s="29"/>
      <c r="K415" s="29"/>
      <c r="L415" s="29"/>
      <c r="M415" s="29"/>
      <c r="N415" s="29"/>
      <c r="O415" s="29"/>
      <c r="P415" s="29"/>
      <c r="Q415" s="29"/>
      <c r="R415" s="29"/>
      <c r="S415" s="29"/>
      <c r="T415" s="29"/>
      <c r="U415" s="29"/>
      <c r="V415" s="29"/>
    </row>
    <row r="416" spans="1:22" x14ac:dyDescent="0.3">
      <c r="A416" s="12" t="s">
        <v>1471</v>
      </c>
      <c r="B416" s="13" t="s">
        <v>880</v>
      </c>
      <c r="C416" s="13" t="s">
        <v>562</v>
      </c>
      <c r="D416" s="12" t="s">
        <v>130</v>
      </c>
      <c r="E416" s="25"/>
      <c r="F416" s="25"/>
      <c r="G416" s="32"/>
      <c r="H416" s="26"/>
      <c r="I416" s="29"/>
      <c r="J416" s="29"/>
      <c r="K416" s="29"/>
      <c r="L416" s="29"/>
      <c r="M416" s="29"/>
      <c r="N416" s="29"/>
      <c r="O416" s="29"/>
      <c r="P416" s="29"/>
      <c r="Q416" s="29"/>
      <c r="R416" s="29"/>
      <c r="S416" s="29"/>
      <c r="T416" s="29"/>
      <c r="U416" s="29"/>
      <c r="V416" s="29"/>
    </row>
    <row r="417" spans="1:22" x14ac:dyDescent="0.3">
      <c r="A417" s="12" t="s">
        <v>1472</v>
      </c>
      <c r="B417" s="13" t="s">
        <v>878</v>
      </c>
      <c r="C417" s="13" t="s">
        <v>554</v>
      </c>
      <c r="D417" s="12" t="s">
        <v>130</v>
      </c>
      <c r="E417" s="25"/>
      <c r="F417" s="25"/>
      <c r="G417" s="32"/>
      <c r="H417" s="26"/>
      <c r="I417" s="29"/>
      <c r="J417" s="29"/>
      <c r="K417" s="29"/>
      <c r="L417" s="29"/>
      <c r="M417" s="29"/>
      <c r="N417" s="29"/>
      <c r="O417" s="29"/>
      <c r="P417" s="29"/>
      <c r="Q417" s="29"/>
      <c r="R417" s="29"/>
      <c r="S417" s="29"/>
      <c r="T417" s="29"/>
      <c r="U417" s="29"/>
      <c r="V417" s="29"/>
    </row>
    <row r="418" spans="1:22" x14ac:dyDescent="0.3">
      <c r="A418" s="12" t="s">
        <v>1473</v>
      </c>
      <c r="B418" s="13" t="s">
        <v>876</v>
      </c>
      <c r="C418" s="13" t="s">
        <v>522</v>
      </c>
      <c r="D418" s="12" t="s">
        <v>130</v>
      </c>
      <c r="E418" s="25"/>
      <c r="F418" s="25"/>
      <c r="G418" s="32"/>
      <c r="H418" s="26"/>
      <c r="I418" s="29"/>
      <c r="J418" s="29"/>
      <c r="K418" s="29"/>
      <c r="L418" s="29"/>
      <c r="M418" s="29"/>
      <c r="N418" s="29"/>
      <c r="O418" s="29"/>
      <c r="P418" s="29"/>
      <c r="Q418" s="29"/>
      <c r="R418" s="29"/>
      <c r="S418" s="29"/>
      <c r="T418" s="29"/>
      <c r="U418" s="29"/>
      <c r="V418" s="29"/>
    </row>
    <row r="419" spans="1:22" x14ac:dyDescent="0.3">
      <c r="A419" s="12" t="s">
        <v>1474</v>
      </c>
      <c r="B419" s="13" t="s">
        <v>877</v>
      </c>
      <c r="C419" s="13" t="s">
        <v>538</v>
      </c>
      <c r="D419" s="12" t="s">
        <v>130</v>
      </c>
      <c r="E419" s="25"/>
      <c r="F419" s="25"/>
      <c r="G419" s="32"/>
      <c r="H419" s="26"/>
      <c r="I419" s="29"/>
      <c r="J419" s="29"/>
      <c r="K419" s="29"/>
      <c r="L419" s="29"/>
      <c r="M419" s="29"/>
      <c r="N419" s="29"/>
      <c r="O419" s="29"/>
      <c r="P419" s="29"/>
      <c r="Q419" s="29"/>
      <c r="R419" s="29"/>
      <c r="S419" s="29"/>
      <c r="T419" s="29"/>
      <c r="U419" s="29"/>
      <c r="V419" s="29"/>
    </row>
    <row r="420" spans="1:22" x14ac:dyDescent="0.3">
      <c r="A420" s="12" t="s">
        <v>1475</v>
      </c>
      <c r="B420" s="13" t="s">
        <v>875</v>
      </c>
      <c r="C420" s="13" t="s">
        <v>530</v>
      </c>
      <c r="D420" s="12" t="s">
        <v>130</v>
      </c>
      <c r="E420" s="25"/>
      <c r="F420" s="25"/>
      <c r="G420" s="32"/>
      <c r="H420" s="26"/>
      <c r="I420" s="29"/>
      <c r="J420" s="29"/>
      <c r="K420" s="29"/>
      <c r="L420" s="29"/>
      <c r="M420" s="29"/>
      <c r="N420" s="29"/>
      <c r="O420" s="29"/>
      <c r="P420" s="29"/>
      <c r="Q420" s="29"/>
      <c r="R420" s="29"/>
      <c r="S420" s="29"/>
      <c r="T420" s="29"/>
      <c r="U420" s="29"/>
      <c r="V420" s="29"/>
    </row>
    <row r="421" spans="1:22" x14ac:dyDescent="0.3">
      <c r="A421" s="12" t="s">
        <v>1476</v>
      </c>
      <c r="B421" s="13" t="s">
        <v>900</v>
      </c>
      <c r="C421" s="13" t="s">
        <v>722</v>
      </c>
      <c r="D421" s="12" t="s">
        <v>130</v>
      </c>
      <c r="E421" s="25"/>
      <c r="F421" s="25"/>
      <c r="G421" s="32"/>
      <c r="H421" s="26"/>
      <c r="I421" s="29"/>
      <c r="J421" s="29"/>
      <c r="K421" s="29"/>
      <c r="L421" s="29"/>
      <c r="M421" s="29"/>
      <c r="N421" s="29"/>
      <c r="O421" s="29"/>
      <c r="P421" s="29"/>
      <c r="Q421" s="29"/>
      <c r="R421" s="29"/>
      <c r="S421" s="29"/>
      <c r="T421" s="29"/>
      <c r="U421" s="29"/>
      <c r="V421" s="29"/>
    </row>
    <row r="422" spans="1:22" x14ac:dyDescent="0.3">
      <c r="A422" s="12" t="s">
        <v>1477</v>
      </c>
      <c r="B422" s="13" t="s">
        <v>903</v>
      </c>
      <c r="C422" s="13" t="s">
        <v>746</v>
      </c>
      <c r="D422" s="12" t="s">
        <v>130</v>
      </c>
      <c r="E422" s="25"/>
      <c r="F422" s="25"/>
      <c r="G422" s="32"/>
      <c r="H422" s="26"/>
      <c r="I422" s="29"/>
      <c r="J422" s="29"/>
      <c r="K422" s="29"/>
      <c r="L422" s="29"/>
      <c r="M422" s="29"/>
      <c r="N422" s="29"/>
      <c r="O422" s="29"/>
      <c r="P422" s="29"/>
      <c r="Q422" s="29"/>
      <c r="R422" s="29"/>
      <c r="S422" s="29"/>
      <c r="T422" s="29"/>
      <c r="U422" s="29"/>
      <c r="V422" s="29"/>
    </row>
    <row r="423" spans="1:22" x14ac:dyDescent="0.3">
      <c r="A423" s="12" t="s">
        <v>1478</v>
      </c>
      <c r="B423" s="13" t="s">
        <v>904</v>
      </c>
      <c r="C423" s="13" t="s">
        <v>754</v>
      </c>
      <c r="D423" s="12" t="s">
        <v>130</v>
      </c>
      <c r="E423" s="25"/>
      <c r="F423" s="25"/>
      <c r="G423" s="32"/>
      <c r="H423" s="26"/>
      <c r="I423" s="29"/>
      <c r="J423" s="29"/>
      <c r="K423" s="29"/>
      <c r="L423" s="29"/>
      <c r="M423" s="29"/>
      <c r="N423" s="29"/>
      <c r="O423" s="29"/>
      <c r="P423" s="29"/>
      <c r="Q423" s="29"/>
      <c r="R423" s="29"/>
      <c r="S423" s="29"/>
      <c r="T423" s="29"/>
      <c r="U423" s="29"/>
      <c r="V423" s="29"/>
    </row>
    <row r="424" spans="1:22" x14ac:dyDescent="0.3">
      <c r="A424" s="12" t="s">
        <v>1479</v>
      </c>
      <c r="B424" s="13" t="s">
        <v>902</v>
      </c>
      <c r="C424" s="13" t="s">
        <v>738</v>
      </c>
      <c r="D424" s="12" t="s">
        <v>130</v>
      </c>
      <c r="E424" s="25"/>
      <c r="F424" s="25"/>
      <c r="G424" s="32"/>
      <c r="H424" s="26"/>
      <c r="I424" s="29"/>
      <c r="J424" s="29"/>
      <c r="K424" s="29"/>
      <c r="L424" s="29"/>
      <c r="M424" s="29"/>
      <c r="N424" s="29"/>
      <c r="O424" s="29"/>
      <c r="P424" s="29"/>
      <c r="Q424" s="29"/>
      <c r="R424" s="29"/>
      <c r="S424" s="29"/>
      <c r="T424" s="29"/>
      <c r="U424" s="29"/>
      <c r="V424" s="29"/>
    </row>
    <row r="425" spans="1:22" x14ac:dyDescent="0.3">
      <c r="A425" s="12" t="s">
        <v>1480</v>
      </c>
      <c r="B425" s="13" t="s">
        <v>882</v>
      </c>
      <c r="C425" s="13" t="s">
        <v>578</v>
      </c>
      <c r="D425" s="12" t="s">
        <v>130</v>
      </c>
      <c r="E425" s="25"/>
      <c r="F425" s="25"/>
      <c r="G425" s="32"/>
      <c r="H425" s="26"/>
      <c r="I425" s="29"/>
      <c r="J425" s="29"/>
      <c r="K425" s="29"/>
      <c r="L425" s="29"/>
      <c r="M425" s="29"/>
      <c r="N425" s="29"/>
      <c r="O425" s="29"/>
      <c r="P425" s="29"/>
      <c r="Q425" s="29"/>
      <c r="R425" s="29"/>
      <c r="S425" s="29"/>
      <c r="T425" s="29"/>
      <c r="U425" s="29"/>
      <c r="V425" s="29"/>
    </row>
    <row r="426" spans="1:22" x14ac:dyDescent="0.3">
      <c r="A426" s="12" t="s">
        <v>1481</v>
      </c>
      <c r="B426" s="13" t="s">
        <v>883</v>
      </c>
      <c r="C426" s="13" t="s">
        <v>586</v>
      </c>
      <c r="D426" s="12" t="s">
        <v>130</v>
      </c>
      <c r="E426" s="25"/>
      <c r="F426" s="25"/>
      <c r="G426" s="32"/>
      <c r="H426" s="26"/>
      <c r="I426" s="29"/>
      <c r="J426" s="29"/>
      <c r="K426" s="29"/>
      <c r="L426" s="29"/>
      <c r="M426" s="29"/>
      <c r="N426" s="29"/>
      <c r="O426" s="29"/>
      <c r="P426" s="29"/>
      <c r="Q426" s="29"/>
      <c r="R426" s="29"/>
      <c r="S426" s="29"/>
      <c r="T426" s="29"/>
      <c r="U426" s="29"/>
      <c r="V426" s="29"/>
    </row>
    <row r="427" spans="1:22" x14ac:dyDescent="0.3">
      <c r="A427" s="12" t="s">
        <v>1482</v>
      </c>
      <c r="B427" s="13" t="s">
        <v>881</v>
      </c>
      <c r="C427" s="13" t="s">
        <v>570</v>
      </c>
      <c r="D427" s="12" t="s">
        <v>130</v>
      </c>
      <c r="E427" s="25"/>
      <c r="F427" s="25"/>
      <c r="G427" s="32"/>
      <c r="H427" s="26"/>
      <c r="I427" s="29"/>
      <c r="J427" s="29"/>
      <c r="K427" s="29"/>
      <c r="L427" s="29"/>
      <c r="M427" s="29"/>
      <c r="N427" s="29"/>
      <c r="O427" s="29"/>
      <c r="P427" s="29"/>
      <c r="Q427" s="29"/>
      <c r="R427" s="29"/>
      <c r="S427" s="29"/>
      <c r="T427" s="29"/>
      <c r="U427" s="29"/>
      <c r="V427" s="29"/>
    </row>
    <row r="428" spans="1:22" x14ac:dyDescent="0.3">
      <c r="A428" s="12" t="s">
        <v>1483</v>
      </c>
      <c r="B428" s="13" t="s">
        <v>891</v>
      </c>
      <c r="C428" s="13" t="s">
        <v>650</v>
      </c>
      <c r="D428" s="12" t="s">
        <v>130</v>
      </c>
      <c r="E428" s="25"/>
      <c r="F428" s="25"/>
      <c r="G428" s="32"/>
      <c r="H428" s="26"/>
      <c r="I428" s="29"/>
      <c r="J428" s="29"/>
      <c r="K428" s="29"/>
      <c r="L428" s="29"/>
      <c r="M428" s="29"/>
      <c r="N428" s="29"/>
      <c r="O428" s="29"/>
      <c r="P428" s="29"/>
      <c r="Q428" s="29"/>
      <c r="R428" s="29"/>
      <c r="S428" s="29"/>
      <c r="T428" s="29"/>
      <c r="U428" s="29"/>
      <c r="V428" s="29"/>
    </row>
    <row r="429" spans="1:22" x14ac:dyDescent="0.3">
      <c r="A429" s="12" t="s">
        <v>1484</v>
      </c>
      <c r="B429" s="13" t="s">
        <v>890</v>
      </c>
      <c r="C429" s="13" t="s">
        <v>642</v>
      </c>
      <c r="D429" s="12" t="s">
        <v>130</v>
      </c>
      <c r="E429" s="25"/>
      <c r="F429" s="25"/>
      <c r="G429" s="32"/>
      <c r="H429" s="26"/>
      <c r="I429" s="29"/>
      <c r="J429" s="29"/>
      <c r="K429" s="29"/>
      <c r="L429" s="29"/>
      <c r="M429" s="29"/>
      <c r="N429" s="29"/>
      <c r="O429" s="29"/>
      <c r="P429" s="29"/>
      <c r="Q429" s="29"/>
      <c r="R429" s="29"/>
      <c r="S429" s="29"/>
      <c r="T429" s="29"/>
      <c r="U429" s="29"/>
      <c r="V429" s="29"/>
    </row>
    <row r="430" spans="1:22" ht="27.6" x14ac:dyDescent="0.3">
      <c r="A430" s="12" t="s">
        <v>1485</v>
      </c>
      <c r="B430" s="13" t="s">
        <v>1803</v>
      </c>
      <c r="C430" s="13" t="s">
        <v>1858</v>
      </c>
      <c r="D430" s="12" t="s">
        <v>130</v>
      </c>
      <c r="E430" s="25"/>
      <c r="F430" s="25"/>
      <c r="G430" s="32"/>
      <c r="H430" s="26"/>
      <c r="I430" s="29"/>
      <c r="J430" s="29"/>
      <c r="K430" s="29"/>
      <c r="L430" s="29"/>
      <c r="M430" s="29"/>
      <c r="N430" s="29"/>
      <c r="O430" s="29"/>
      <c r="P430" s="29"/>
      <c r="Q430" s="29"/>
      <c r="R430" s="29"/>
      <c r="S430" s="29"/>
      <c r="T430" s="29"/>
      <c r="U430" s="29"/>
      <c r="V430" s="29"/>
    </row>
    <row r="431" spans="1:22" x14ac:dyDescent="0.3">
      <c r="A431" s="12" t="s">
        <v>1486</v>
      </c>
      <c r="B431" s="13" t="s">
        <v>895</v>
      </c>
      <c r="C431" s="13" t="s">
        <v>682</v>
      </c>
      <c r="D431" s="12" t="s">
        <v>130</v>
      </c>
      <c r="E431" s="25"/>
      <c r="F431" s="25"/>
      <c r="G431" s="32"/>
      <c r="H431" s="26"/>
      <c r="I431" s="29"/>
      <c r="J431" s="29"/>
      <c r="K431" s="29"/>
      <c r="L431" s="29"/>
      <c r="M431" s="29"/>
      <c r="N431" s="29"/>
      <c r="O431" s="29"/>
      <c r="P431" s="29"/>
      <c r="Q431" s="29"/>
      <c r="R431" s="29"/>
      <c r="S431" s="29"/>
      <c r="T431" s="29"/>
      <c r="U431" s="29"/>
      <c r="V431" s="29"/>
    </row>
    <row r="432" spans="1:22" x14ac:dyDescent="0.3">
      <c r="A432" s="12" t="s">
        <v>1487</v>
      </c>
      <c r="B432" s="13" t="s">
        <v>896</v>
      </c>
      <c r="C432" s="13" t="s">
        <v>690</v>
      </c>
      <c r="D432" s="12" t="s">
        <v>130</v>
      </c>
      <c r="E432" s="25"/>
      <c r="F432" s="25"/>
      <c r="G432" s="32"/>
      <c r="H432" s="26"/>
      <c r="I432" s="29"/>
      <c r="J432" s="29"/>
      <c r="K432" s="29"/>
      <c r="L432" s="29"/>
      <c r="M432" s="29"/>
      <c r="N432" s="29"/>
      <c r="O432" s="29"/>
      <c r="P432" s="29"/>
      <c r="Q432" s="29"/>
      <c r="R432" s="29"/>
      <c r="S432" s="29"/>
      <c r="T432" s="29"/>
      <c r="U432" s="29"/>
      <c r="V432" s="29"/>
    </row>
    <row r="433" spans="1:22" x14ac:dyDescent="0.3">
      <c r="A433" s="12" t="s">
        <v>1488</v>
      </c>
      <c r="B433" s="13" t="s">
        <v>894</v>
      </c>
      <c r="C433" s="13" t="s">
        <v>674</v>
      </c>
      <c r="D433" s="12" t="s">
        <v>130</v>
      </c>
      <c r="E433" s="25"/>
      <c r="F433" s="25"/>
      <c r="G433" s="32"/>
      <c r="H433" s="26"/>
      <c r="I433" s="29"/>
      <c r="J433" s="29"/>
      <c r="K433" s="29"/>
      <c r="L433" s="29"/>
      <c r="M433" s="29"/>
      <c r="N433" s="29"/>
      <c r="O433" s="29"/>
      <c r="P433" s="29"/>
      <c r="Q433" s="29"/>
      <c r="R433" s="29"/>
      <c r="S433" s="29"/>
      <c r="T433" s="29"/>
      <c r="U433" s="29"/>
      <c r="V433" s="29"/>
    </row>
    <row r="434" spans="1:22" x14ac:dyDescent="0.3">
      <c r="A434" s="12" t="s">
        <v>1489</v>
      </c>
      <c r="B434" s="13" t="s">
        <v>854</v>
      </c>
      <c r="C434" s="13" t="s">
        <v>355</v>
      </c>
      <c r="D434" s="12" t="s">
        <v>131</v>
      </c>
      <c r="E434" s="25"/>
      <c r="F434" s="25"/>
      <c r="G434" s="32"/>
      <c r="H434" s="26"/>
      <c r="I434" s="29"/>
      <c r="J434" s="29"/>
      <c r="K434" s="29"/>
      <c r="L434" s="29"/>
      <c r="M434" s="29"/>
      <c r="N434" s="29"/>
      <c r="O434" s="29"/>
      <c r="P434" s="29"/>
      <c r="Q434" s="29"/>
      <c r="R434" s="29"/>
      <c r="S434" s="29"/>
      <c r="T434" s="29"/>
      <c r="U434" s="29"/>
      <c r="V434" s="29"/>
    </row>
    <row r="435" spans="1:22" x14ac:dyDescent="0.3">
      <c r="A435" s="12" t="s">
        <v>1490</v>
      </c>
      <c r="B435" s="13" t="s">
        <v>855</v>
      </c>
      <c r="C435" s="13" t="s">
        <v>363</v>
      </c>
      <c r="D435" s="12" t="s">
        <v>131</v>
      </c>
      <c r="E435" s="25"/>
      <c r="F435" s="25"/>
      <c r="G435" s="32"/>
      <c r="H435" s="26"/>
      <c r="I435" s="29"/>
      <c r="J435" s="29"/>
      <c r="K435" s="29"/>
      <c r="L435" s="29"/>
      <c r="M435" s="29"/>
      <c r="N435" s="29"/>
      <c r="O435" s="29"/>
      <c r="P435" s="29"/>
      <c r="Q435" s="29"/>
      <c r="R435" s="29"/>
      <c r="S435" s="29"/>
      <c r="T435" s="29"/>
      <c r="U435" s="29"/>
      <c r="V435" s="29"/>
    </row>
    <row r="436" spans="1:22" x14ac:dyDescent="0.3">
      <c r="A436" s="12" t="s">
        <v>1491</v>
      </c>
      <c r="B436" s="13" t="s">
        <v>853</v>
      </c>
      <c r="C436" s="13" t="s">
        <v>340</v>
      </c>
      <c r="D436" s="12" t="s">
        <v>131</v>
      </c>
      <c r="E436" s="25"/>
      <c r="F436" s="25"/>
      <c r="G436" s="32"/>
      <c r="H436" s="26"/>
      <c r="I436" s="29"/>
      <c r="J436" s="29"/>
      <c r="K436" s="29"/>
      <c r="L436" s="29"/>
      <c r="M436" s="29"/>
      <c r="N436" s="29"/>
      <c r="O436" s="29"/>
      <c r="P436" s="29"/>
      <c r="Q436" s="29"/>
      <c r="R436" s="29"/>
      <c r="S436" s="29"/>
      <c r="T436" s="29"/>
      <c r="U436" s="29"/>
      <c r="V436" s="29"/>
    </row>
    <row r="437" spans="1:22" x14ac:dyDescent="0.3">
      <c r="A437" s="12" t="s">
        <v>1492</v>
      </c>
      <c r="B437" s="13" t="s">
        <v>1787</v>
      </c>
      <c r="C437" s="13" t="s">
        <v>1859</v>
      </c>
      <c r="D437" s="12" t="s">
        <v>131</v>
      </c>
      <c r="E437" s="25"/>
      <c r="F437" s="25"/>
      <c r="G437" s="32"/>
      <c r="H437" s="26"/>
      <c r="I437" s="29"/>
      <c r="J437" s="29"/>
      <c r="K437" s="29"/>
      <c r="L437" s="29"/>
      <c r="M437" s="29"/>
      <c r="N437" s="29"/>
      <c r="O437" s="29"/>
      <c r="P437" s="29"/>
      <c r="Q437" s="29"/>
      <c r="R437" s="29"/>
      <c r="S437" s="29"/>
      <c r="T437" s="29"/>
      <c r="U437" s="29"/>
      <c r="V437" s="29"/>
    </row>
    <row r="438" spans="1:22" x14ac:dyDescent="0.3">
      <c r="A438" s="12" t="s">
        <v>1493</v>
      </c>
      <c r="B438" s="13" t="s">
        <v>1789</v>
      </c>
      <c r="C438" s="13" t="s">
        <v>1860</v>
      </c>
      <c r="D438" s="12" t="s">
        <v>131</v>
      </c>
      <c r="E438" s="25"/>
      <c r="F438" s="25"/>
      <c r="G438" s="32"/>
      <c r="H438" s="26"/>
      <c r="I438" s="29"/>
      <c r="J438" s="29"/>
      <c r="K438" s="29"/>
      <c r="L438" s="29"/>
      <c r="M438" s="29"/>
      <c r="N438" s="29"/>
      <c r="O438" s="29"/>
      <c r="P438" s="29"/>
      <c r="Q438" s="29"/>
      <c r="R438" s="29"/>
      <c r="S438" s="29"/>
      <c r="T438" s="29"/>
      <c r="U438" s="29"/>
      <c r="V438" s="29"/>
    </row>
    <row r="439" spans="1:22" x14ac:dyDescent="0.3">
      <c r="A439" s="12" t="s">
        <v>1494</v>
      </c>
      <c r="B439" s="13" t="s">
        <v>1791</v>
      </c>
      <c r="C439" s="13" t="s">
        <v>1861</v>
      </c>
      <c r="D439" s="12" t="s">
        <v>131</v>
      </c>
      <c r="E439" s="25"/>
      <c r="F439" s="25"/>
      <c r="G439" s="32"/>
      <c r="H439" s="26"/>
      <c r="I439" s="29"/>
      <c r="J439" s="29"/>
      <c r="K439" s="29"/>
      <c r="L439" s="29"/>
      <c r="M439" s="29"/>
      <c r="N439" s="29"/>
      <c r="O439" s="29"/>
      <c r="P439" s="29"/>
      <c r="Q439" s="29"/>
      <c r="R439" s="29"/>
      <c r="S439" s="29"/>
      <c r="T439" s="29"/>
      <c r="U439" s="29"/>
      <c r="V439" s="29"/>
    </row>
    <row r="440" spans="1:22" x14ac:dyDescent="0.3">
      <c r="A440" s="12" t="s">
        <v>1495</v>
      </c>
      <c r="B440" s="13" t="s">
        <v>857</v>
      </c>
      <c r="C440" s="13" t="s">
        <v>379</v>
      </c>
      <c r="D440" s="12" t="s">
        <v>131</v>
      </c>
      <c r="E440" s="25"/>
      <c r="F440" s="25"/>
      <c r="G440" s="32"/>
      <c r="H440" s="26"/>
      <c r="I440" s="29"/>
      <c r="J440" s="29"/>
      <c r="K440" s="29"/>
      <c r="L440" s="29"/>
      <c r="M440" s="29"/>
      <c r="N440" s="29"/>
      <c r="O440" s="29"/>
      <c r="P440" s="29"/>
      <c r="Q440" s="29"/>
      <c r="R440" s="29"/>
      <c r="S440" s="29"/>
      <c r="T440" s="29"/>
      <c r="U440" s="29"/>
      <c r="V440" s="29"/>
    </row>
    <row r="441" spans="1:22" x14ac:dyDescent="0.3">
      <c r="A441" s="12" t="s">
        <v>1496</v>
      </c>
      <c r="B441" s="13" t="s">
        <v>858</v>
      </c>
      <c r="C441" s="13" t="s">
        <v>387</v>
      </c>
      <c r="D441" s="12" t="s">
        <v>131</v>
      </c>
      <c r="E441" s="25"/>
      <c r="F441" s="25"/>
      <c r="G441" s="32"/>
      <c r="H441" s="26"/>
      <c r="I441" s="29"/>
      <c r="J441" s="29"/>
      <c r="K441" s="29"/>
      <c r="L441" s="29"/>
      <c r="M441" s="29"/>
      <c r="N441" s="29"/>
      <c r="O441" s="29"/>
      <c r="P441" s="29"/>
      <c r="Q441" s="29"/>
      <c r="R441" s="29"/>
      <c r="S441" s="29"/>
      <c r="T441" s="29"/>
      <c r="U441" s="29"/>
      <c r="V441" s="29"/>
    </row>
    <row r="442" spans="1:22" x14ac:dyDescent="0.3">
      <c r="A442" s="12" t="s">
        <v>1497</v>
      </c>
      <c r="B442" s="13" t="s">
        <v>856</v>
      </c>
      <c r="C442" s="13" t="s">
        <v>371</v>
      </c>
      <c r="D442" s="12" t="s">
        <v>131</v>
      </c>
      <c r="E442" s="25"/>
      <c r="F442" s="25"/>
      <c r="G442" s="32"/>
      <c r="H442" s="26"/>
      <c r="I442" s="29"/>
      <c r="J442" s="29"/>
      <c r="K442" s="29"/>
      <c r="L442" s="29"/>
      <c r="M442" s="29"/>
      <c r="N442" s="29"/>
      <c r="O442" s="29"/>
      <c r="P442" s="29"/>
      <c r="Q442" s="29"/>
      <c r="R442" s="29"/>
      <c r="S442" s="29"/>
      <c r="T442" s="29"/>
      <c r="U442" s="29"/>
      <c r="V442" s="29"/>
    </row>
    <row r="443" spans="1:22" x14ac:dyDescent="0.3">
      <c r="A443" s="12" t="s">
        <v>1498</v>
      </c>
      <c r="B443" s="13" t="s">
        <v>868</v>
      </c>
      <c r="C443" s="13" t="s">
        <v>467</v>
      </c>
      <c r="D443" s="12" t="s">
        <v>131</v>
      </c>
      <c r="E443" s="25"/>
      <c r="F443" s="25"/>
      <c r="G443" s="32"/>
      <c r="H443" s="26"/>
      <c r="I443" s="29"/>
      <c r="J443" s="29"/>
      <c r="K443" s="29"/>
      <c r="L443" s="29"/>
      <c r="M443" s="29"/>
      <c r="N443" s="29"/>
      <c r="O443" s="29"/>
      <c r="P443" s="29"/>
      <c r="Q443" s="29"/>
      <c r="R443" s="29"/>
      <c r="S443" s="29"/>
      <c r="T443" s="29"/>
      <c r="U443" s="29"/>
      <c r="V443" s="29"/>
    </row>
    <row r="444" spans="1:22" x14ac:dyDescent="0.3">
      <c r="A444" s="12" t="s">
        <v>1499</v>
      </c>
      <c r="B444" s="13" t="s">
        <v>1793</v>
      </c>
      <c r="C444" s="13" t="s">
        <v>1862</v>
      </c>
      <c r="D444" s="12" t="s">
        <v>131</v>
      </c>
      <c r="E444" s="25"/>
      <c r="F444" s="25"/>
      <c r="G444" s="32"/>
      <c r="H444" s="26"/>
      <c r="I444" s="29"/>
      <c r="J444" s="29"/>
      <c r="K444" s="29"/>
      <c r="L444" s="29"/>
      <c r="M444" s="29"/>
      <c r="N444" s="29"/>
      <c r="O444" s="29"/>
      <c r="P444" s="29"/>
      <c r="Q444" s="29"/>
      <c r="R444" s="29"/>
      <c r="S444" s="29"/>
      <c r="T444" s="29"/>
      <c r="U444" s="29"/>
      <c r="V444" s="29"/>
    </row>
    <row r="445" spans="1:22" x14ac:dyDescent="0.3">
      <c r="A445" s="12" t="s">
        <v>1500</v>
      </c>
      <c r="B445" s="13" t="s">
        <v>867</v>
      </c>
      <c r="C445" s="13" t="s">
        <v>459</v>
      </c>
      <c r="D445" s="12" t="s">
        <v>131</v>
      </c>
      <c r="E445" s="25"/>
      <c r="F445" s="25"/>
      <c r="G445" s="32"/>
      <c r="H445" s="26"/>
      <c r="I445" s="29"/>
      <c r="J445" s="29"/>
      <c r="K445" s="29"/>
      <c r="L445" s="29"/>
      <c r="M445" s="29"/>
      <c r="N445" s="29"/>
      <c r="O445" s="29"/>
      <c r="P445" s="29"/>
      <c r="Q445" s="29"/>
      <c r="R445" s="29"/>
      <c r="S445" s="29"/>
      <c r="T445" s="29"/>
      <c r="U445" s="29"/>
      <c r="V445" s="29"/>
    </row>
    <row r="446" spans="1:22" x14ac:dyDescent="0.3">
      <c r="A446" s="12" t="s">
        <v>1501</v>
      </c>
      <c r="B446" s="13" t="s">
        <v>862</v>
      </c>
      <c r="C446" s="13" t="s">
        <v>419</v>
      </c>
      <c r="D446" s="12" t="s">
        <v>131</v>
      </c>
      <c r="E446" s="25"/>
      <c r="F446" s="25"/>
      <c r="G446" s="32"/>
      <c r="H446" s="26"/>
      <c r="I446" s="29"/>
      <c r="J446" s="29"/>
      <c r="K446" s="29"/>
      <c r="L446" s="29"/>
      <c r="M446" s="29"/>
      <c r="N446" s="29"/>
      <c r="O446" s="29"/>
      <c r="P446" s="29"/>
      <c r="Q446" s="29"/>
      <c r="R446" s="29"/>
      <c r="S446" s="29"/>
      <c r="T446" s="29"/>
      <c r="U446" s="29"/>
      <c r="V446" s="29"/>
    </row>
    <row r="447" spans="1:22" x14ac:dyDescent="0.3">
      <c r="A447" s="12" t="s">
        <v>1502</v>
      </c>
      <c r="B447" s="13" t="s">
        <v>863</v>
      </c>
      <c r="C447" s="13" t="s">
        <v>427</v>
      </c>
      <c r="D447" s="12" t="s">
        <v>131</v>
      </c>
      <c r="E447" s="25"/>
      <c r="F447" s="25"/>
      <c r="G447" s="32"/>
      <c r="H447" s="26"/>
      <c r="I447" s="29"/>
      <c r="J447" s="29"/>
      <c r="K447" s="29"/>
      <c r="L447" s="29"/>
      <c r="M447" s="29"/>
      <c r="N447" s="29"/>
      <c r="O447" s="29"/>
      <c r="P447" s="29"/>
      <c r="Q447" s="29"/>
      <c r="R447" s="29"/>
      <c r="S447" s="29"/>
      <c r="T447" s="29"/>
      <c r="U447" s="29"/>
      <c r="V447" s="29"/>
    </row>
    <row r="448" spans="1:22" x14ac:dyDescent="0.3">
      <c r="A448" s="12" t="s">
        <v>1503</v>
      </c>
      <c r="B448" s="13" t="s">
        <v>861</v>
      </c>
      <c r="C448" s="13" t="s">
        <v>411</v>
      </c>
      <c r="D448" s="12" t="s">
        <v>131</v>
      </c>
      <c r="E448" s="25"/>
      <c r="F448" s="25"/>
      <c r="G448" s="32"/>
      <c r="H448" s="26"/>
      <c r="I448" s="29"/>
      <c r="J448" s="29"/>
      <c r="K448" s="29"/>
      <c r="L448" s="29"/>
      <c r="M448" s="29"/>
      <c r="N448" s="29"/>
      <c r="O448" s="29"/>
      <c r="P448" s="29"/>
      <c r="Q448" s="29"/>
      <c r="R448" s="29"/>
      <c r="S448" s="29"/>
      <c r="T448" s="29"/>
      <c r="U448" s="29"/>
      <c r="V448" s="29"/>
    </row>
    <row r="449" spans="1:22" x14ac:dyDescent="0.3">
      <c r="A449" s="12" t="s">
        <v>1504</v>
      </c>
      <c r="B449" s="13" t="s">
        <v>870</v>
      </c>
      <c r="C449" s="13" t="s">
        <v>483</v>
      </c>
      <c r="D449" s="12" t="s">
        <v>131</v>
      </c>
      <c r="E449" s="25"/>
      <c r="F449" s="25"/>
      <c r="G449" s="32"/>
      <c r="H449" s="26"/>
      <c r="I449" s="29"/>
      <c r="J449" s="29"/>
      <c r="K449" s="29"/>
      <c r="L449" s="29"/>
      <c r="M449" s="29"/>
      <c r="N449" s="29"/>
      <c r="O449" s="29"/>
      <c r="P449" s="29"/>
      <c r="Q449" s="29"/>
      <c r="R449" s="29"/>
      <c r="S449" s="29"/>
      <c r="T449" s="29"/>
      <c r="U449" s="29"/>
      <c r="V449" s="29"/>
    </row>
    <row r="450" spans="1:22" x14ac:dyDescent="0.3">
      <c r="A450" s="12" t="s">
        <v>1505</v>
      </c>
      <c r="B450" s="13" t="s">
        <v>871</v>
      </c>
      <c r="C450" s="13" t="s">
        <v>491</v>
      </c>
      <c r="D450" s="12" t="s">
        <v>131</v>
      </c>
      <c r="E450" s="25"/>
      <c r="F450" s="25"/>
      <c r="G450" s="32"/>
      <c r="H450" s="26"/>
      <c r="I450" s="29"/>
      <c r="J450" s="29"/>
      <c r="K450" s="29"/>
      <c r="L450" s="29"/>
      <c r="M450" s="29"/>
      <c r="N450" s="29"/>
      <c r="O450" s="29"/>
      <c r="P450" s="29"/>
      <c r="Q450" s="29"/>
      <c r="R450" s="29"/>
      <c r="S450" s="29"/>
      <c r="T450" s="29"/>
      <c r="U450" s="29"/>
      <c r="V450" s="29"/>
    </row>
    <row r="451" spans="1:22" x14ac:dyDescent="0.3">
      <c r="A451" s="12" t="s">
        <v>1506</v>
      </c>
      <c r="B451" s="13" t="s">
        <v>869</v>
      </c>
      <c r="C451" s="13" t="s">
        <v>475</v>
      </c>
      <c r="D451" s="12" t="s">
        <v>131</v>
      </c>
      <c r="E451" s="25"/>
      <c r="F451" s="25"/>
      <c r="G451" s="32"/>
      <c r="H451" s="26"/>
      <c r="I451" s="29"/>
      <c r="J451" s="29"/>
      <c r="K451" s="29"/>
      <c r="L451" s="29"/>
      <c r="M451" s="29"/>
      <c r="N451" s="29"/>
      <c r="O451" s="29"/>
      <c r="P451" s="29"/>
      <c r="Q451" s="29"/>
      <c r="R451" s="29"/>
      <c r="S451" s="29"/>
      <c r="T451" s="29"/>
      <c r="U451" s="29"/>
      <c r="V451" s="29"/>
    </row>
    <row r="452" spans="1:22" x14ac:dyDescent="0.3">
      <c r="A452" s="12" t="s">
        <v>1507</v>
      </c>
      <c r="B452" s="13" t="s">
        <v>865</v>
      </c>
      <c r="C452" s="13" t="s">
        <v>443</v>
      </c>
      <c r="D452" s="12" t="s">
        <v>131</v>
      </c>
      <c r="E452" s="25"/>
      <c r="F452" s="25"/>
      <c r="G452" s="32"/>
      <c r="H452" s="26"/>
      <c r="I452" s="29"/>
      <c r="J452" s="29"/>
      <c r="K452" s="29"/>
      <c r="L452" s="29"/>
      <c r="M452" s="29"/>
      <c r="N452" s="29"/>
      <c r="O452" s="29"/>
      <c r="P452" s="29"/>
      <c r="Q452" s="29"/>
      <c r="R452" s="29"/>
      <c r="S452" s="29"/>
      <c r="T452" s="29"/>
      <c r="U452" s="29"/>
      <c r="V452" s="29"/>
    </row>
    <row r="453" spans="1:22" x14ac:dyDescent="0.3">
      <c r="A453" s="12" t="s">
        <v>1508</v>
      </c>
      <c r="B453" s="13" t="s">
        <v>866</v>
      </c>
      <c r="C453" s="13" t="s">
        <v>451</v>
      </c>
      <c r="D453" s="12" t="s">
        <v>131</v>
      </c>
      <c r="E453" s="25"/>
      <c r="F453" s="25"/>
      <c r="G453" s="32"/>
      <c r="H453" s="26"/>
      <c r="I453" s="29"/>
      <c r="J453" s="29"/>
      <c r="K453" s="29"/>
      <c r="L453" s="29"/>
      <c r="M453" s="29"/>
      <c r="N453" s="29"/>
      <c r="O453" s="29"/>
      <c r="P453" s="29"/>
      <c r="Q453" s="29"/>
      <c r="R453" s="29"/>
      <c r="S453" s="29"/>
      <c r="T453" s="29"/>
      <c r="U453" s="29"/>
      <c r="V453" s="29"/>
    </row>
    <row r="454" spans="1:22" x14ac:dyDescent="0.3">
      <c r="A454" s="12" t="s">
        <v>1509</v>
      </c>
      <c r="B454" s="13" t="s">
        <v>864</v>
      </c>
      <c r="C454" s="13" t="s">
        <v>435</v>
      </c>
      <c r="D454" s="12" t="s">
        <v>131</v>
      </c>
      <c r="E454" s="25"/>
      <c r="F454" s="25"/>
      <c r="G454" s="32"/>
      <c r="H454" s="26"/>
      <c r="I454" s="29"/>
      <c r="J454" s="29"/>
      <c r="K454" s="29"/>
      <c r="L454" s="29"/>
      <c r="M454" s="29"/>
      <c r="N454" s="29"/>
      <c r="O454" s="29"/>
      <c r="P454" s="29"/>
      <c r="Q454" s="29"/>
      <c r="R454" s="29"/>
      <c r="S454" s="29"/>
      <c r="T454" s="29"/>
      <c r="U454" s="29"/>
      <c r="V454" s="29"/>
    </row>
    <row r="455" spans="1:22" x14ac:dyDescent="0.3">
      <c r="A455" s="12" t="s">
        <v>1510</v>
      </c>
      <c r="B455" s="13" t="s">
        <v>1795</v>
      </c>
      <c r="C455" s="13" t="s">
        <v>1863</v>
      </c>
      <c r="D455" s="12" t="s">
        <v>131</v>
      </c>
      <c r="E455" s="25"/>
      <c r="F455" s="25"/>
      <c r="G455" s="32"/>
      <c r="H455" s="26"/>
      <c r="I455" s="29"/>
      <c r="J455" s="29"/>
      <c r="K455" s="29"/>
      <c r="L455" s="29"/>
      <c r="M455" s="29"/>
      <c r="N455" s="29"/>
      <c r="O455" s="29"/>
      <c r="P455" s="29"/>
      <c r="Q455" s="29"/>
      <c r="R455" s="29"/>
      <c r="S455" s="29"/>
      <c r="T455" s="29"/>
      <c r="U455" s="29"/>
      <c r="V455" s="29"/>
    </row>
    <row r="456" spans="1:22" x14ac:dyDescent="0.3">
      <c r="A456" s="12" t="s">
        <v>1511</v>
      </c>
      <c r="B456" s="13" t="s">
        <v>860</v>
      </c>
      <c r="C456" s="13" t="s">
        <v>403</v>
      </c>
      <c r="D456" s="12" t="s">
        <v>131</v>
      </c>
      <c r="E456" s="25"/>
      <c r="F456" s="25"/>
      <c r="G456" s="32"/>
      <c r="H456" s="26"/>
      <c r="I456" s="29"/>
      <c r="J456" s="29"/>
      <c r="K456" s="29"/>
      <c r="L456" s="29"/>
      <c r="M456" s="29"/>
      <c r="N456" s="29"/>
      <c r="O456" s="29"/>
      <c r="P456" s="29"/>
      <c r="Q456" s="29"/>
      <c r="R456" s="29"/>
      <c r="S456" s="29"/>
      <c r="T456" s="29"/>
      <c r="U456" s="29"/>
      <c r="V456" s="29"/>
    </row>
    <row r="457" spans="1:22" x14ac:dyDescent="0.3">
      <c r="A457" s="12" t="s">
        <v>1512</v>
      </c>
      <c r="B457" s="13" t="s">
        <v>859</v>
      </c>
      <c r="C457" s="13" t="s">
        <v>395</v>
      </c>
      <c r="D457" s="12" t="s">
        <v>131</v>
      </c>
      <c r="E457" s="25"/>
      <c r="F457" s="25"/>
      <c r="G457" s="32"/>
      <c r="H457" s="26"/>
      <c r="I457" s="29"/>
      <c r="J457" s="29"/>
      <c r="K457" s="29"/>
      <c r="L457" s="29"/>
      <c r="M457" s="29"/>
      <c r="N457" s="29"/>
      <c r="O457" s="29"/>
      <c r="P457" s="29"/>
      <c r="Q457" s="29"/>
      <c r="R457" s="29"/>
      <c r="S457" s="29"/>
      <c r="T457" s="29"/>
      <c r="U457" s="29"/>
      <c r="V457" s="29"/>
    </row>
    <row r="458" spans="1:22" x14ac:dyDescent="0.3">
      <c r="A458" s="12" t="s">
        <v>1513</v>
      </c>
      <c r="B458" s="13" t="s">
        <v>1797</v>
      </c>
      <c r="C458" s="13" t="s">
        <v>1864</v>
      </c>
      <c r="D458" s="12" t="s">
        <v>131</v>
      </c>
      <c r="E458" s="25"/>
      <c r="F458" s="25"/>
      <c r="G458" s="32"/>
      <c r="H458" s="26"/>
      <c r="I458" s="29"/>
      <c r="J458" s="29"/>
      <c r="K458" s="29"/>
      <c r="L458" s="29"/>
      <c r="M458" s="29"/>
      <c r="N458" s="29"/>
      <c r="O458" s="29"/>
      <c r="P458" s="29"/>
      <c r="Q458" s="29"/>
      <c r="R458" s="29"/>
      <c r="S458" s="29"/>
      <c r="T458" s="29"/>
      <c r="U458" s="29"/>
      <c r="V458" s="29"/>
    </row>
    <row r="459" spans="1:22" x14ac:dyDescent="0.3">
      <c r="A459" s="12" t="s">
        <v>1514</v>
      </c>
      <c r="B459" s="13" t="s">
        <v>1799</v>
      </c>
      <c r="C459" s="13" t="s">
        <v>1865</v>
      </c>
      <c r="D459" s="12" t="s">
        <v>131</v>
      </c>
      <c r="E459" s="25"/>
      <c r="F459" s="25"/>
      <c r="G459" s="32"/>
      <c r="H459" s="26"/>
      <c r="I459" s="29"/>
      <c r="J459" s="29"/>
      <c r="K459" s="29"/>
      <c r="L459" s="29"/>
      <c r="M459" s="29"/>
      <c r="N459" s="29"/>
      <c r="O459" s="29"/>
      <c r="P459" s="29"/>
      <c r="Q459" s="29"/>
      <c r="R459" s="29"/>
      <c r="S459" s="29"/>
      <c r="T459" s="29"/>
      <c r="U459" s="29"/>
      <c r="V459" s="29"/>
    </row>
    <row r="460" spans="1:22" x14ac:dyDescent="0.3">
      <c r="A460" s="12" t="s">
        <v>1515</v>
      </c>
      <c r="B460" s="13" t="s">
        <v>898</v>
      </c>
      <c r="C460" s="13" t="s">
        <v>707</v>
      </c>
      <c r="D460" s="12" t="s">
        <v>131</v>
      </c>
      <c r="E460" s="25"/>
      <c r="F460" s="25"/>
      <c r="G460" s="32"/>
      <c r="H460" s="26"/>
      <c r="I460" s="29"/>
      <c r="J460" s="29"/>
      <c r="K460" s="29"/>
      <c r="L460" s="29"/>
      <c r="M460" s="29"/>
      <c r="N460" s="29"/>
      <c r="O460" s="29"/>
      <c r="P460" s="29"/>
      <c r="Q460" s="29"/>
      <c r="R460" s="29"/>
      <c r="S460" s="29"/>
      <c r="T460" s="29"/>
      <c r="U460" s="29"/>
      <c r="V460" s="29"/>
    </row>
    <row r="461" spans="1:22" x14ac:dyDescent="0.3">
      <c r="A461" s="12" t="s">
        <v>1516</v>
      </c>
      <c r="B461" s="13" t="s">
        <v>899</v>
      </c>
      <c r="C461" s="13" t="s">
        <v>715</v>
      </c>
      <c r="D461" s="12" t="s">
        <v>131</v>
      </c>
      <c r="E461" s="25"/>
      <c r="F461" s="25"/>
      <c r="G461" s="32"/>
      <c r="H461" s="26"/>
      <c r="I461" s="29"/>
      <c r="J461" s="29"/>
      <c r="K461" s="29"/>
      <c r="L461" s="29"/>
      <c r="M461" s="29"/>
      <c r="N461" s="29"/>
      <c r="O461" s="29"/>
      <c r="P461" s="29"/>
      <c r="Q461" s="29"/>
      <c r="R461" s="29"/>
      <c r="S461" s="29"/>
      <c r="T461" s="29"/>
      <c r="U461" s="29"/>
      <c r="V461" s="29"/>
    </row>
    <row r="462" spans="1:22" x14ac:dyDescent="0.3">
      <c r="A462" s="12" t="s">
        <v>1517</v>
      </c>
      <c r="B462" s="13" t="s">
        <v>897</v>
      </c>
      <c r="C462" s="13" t="s">
        <v>699</v>
      </c>
      <c r="D462" s="12" t="s">
        <v>131</v>
      </c>
      <c r="E462" s="25"/>
      <c r="F462" s="25"/>
      <c r="G462" s="32"/>
      <c r="H462" s="26"/>
      <c r="I462" s="29"/>
      <c r="J462" s="29"/>
      <c r="K462" s="29"/>
      <c r="L462" s="29"/>
      <c r="M462" s="29"/>
      <c r="N462" s="29"/>
      <c r="O462" s="29"/>
      <c r="P462" s="29"/>
      <c r="Q462" s="29"/>
      <c r="R462" s="29"/>
      <c r="S462" s="29"/>
      <c r="T462" s="29"/>
      <c r="U462" s="29"/>
      <c r="V462" s="29"/>
    </row>
    <row r="463" spans="1:22" x14ac:dyDescent="0.3">
      <c r="A463" s="12" t="s">
        <v>1518</v>
      </c>
      <c r="B463" s="13" t="s">
        <v>901</v>
      </c>
      <c r="C463" s="13" t="s">
        <v>731</v>
      </c>
      <c r="D463" s="12" t="s">
        <v>131</v>
      </c>
      <c r="E463" s="25"/>
      <c r="F463" s="25"/>
      <c r="G463" s="32"/>
      <c r="H463" s="26"/>
      <c r="I463" s="29"/>
      <c r="J463" s="29"/>
      <c r="K463" s="29"/>
      <c r="L463" s="29"/>
      <c r="M463" s="29"/>
      <c r="N463" s="29"/>
      <c r="O463" s="29"/>
      <c r="P463" s="29"/>
      <c r="Q463" s="29"/>
      <c r="R463" s="29"/>
      <c r="S463" s="29"/>
      <c r="T463" s="29"/>
      <c r="U463" s="29"/>
      <c r="V463" s="29"/>
    </row>
    <row r="464" spans="1:22" x14ac:dyDescent="0.3">
      <c r="A464" s="12" t="s">
        <v>1519</v>
      </c>
      <c r="B464" s="13" t="s">
        <v>873</v>
      </c>
      <c r="C464" s="13" t="s">
        <v>507</v>
      </c>
      <c r="D464" s="12" t="s">
        <v>131</v>
      </c>
      <c r="E464" s="25"/>
      <c r="F464" s="25"/>
      <c r="G464" s="32"/>
      <c r="H464" s="26"/>
      <c r="I464" s="29"/>
      <c r="J464" s="29"/>
      <c r="K464" s="29"/>
      <c r="L464" s="29"/>
      <c r="M464" s="29"/>
      <c r="N464" s="29"/>
      <c r="O464" s="29"/>
      <c r="P464" s="29"/>
      <c r="Q464" s="29"/>
      <c r="R464" s="29"/>
      <c r="S464" s="29"/>
      <c r="T464" s="29"/>
      <c r="U464" s="29"/>
      <c r="V464" s="29"/>
    </row>
    <row r="465" spans="1:22" x14ac:dyDescent="0.3">
      <c r="A465" s="12" t="s">
        <v>1520</v>
      </c>
      <c r="B465" s="13" t="s">
        <v>874</v>
      </c>
      <c r="C465" s="13" t="s">
        <v>515</v>
      </c>
      <c r="D465" s="12" t="s">
        <v>131</v>
      </c>
      <c r="E465" s="25"/>
      <c r="F465" s="25"/>
      <c r="G465" s="32"/>
      <c r="H465" s="26"/>
      <c r="I465" s="29"/>
      <c r="J465" s="29"/>
      <c r="K465" s="29"/>
      <c r="L465" s="29"/>
      <c r="M465" s="29"/>
      <c r="N465" s="29"/>
      <c r="O465" s="29"/>
      <c r="P465" s="29"/>
      <c r="Q465" s="29"/>
      <c r="R465" s="29"/>
      <c r="S465" s="29"/>
      <c r="T465" s="29"/>
      <c r="U465" s="29"/>
      <c r="V465" s="29"/>
    </row>
    <row r="466" spans="1:22" x14ac:dyDescent="0.3">
      <c r="A466" s="12" t="s">
        <v>1521</v>
      </c>
      <c r="B466" s="13" t="s">
        <v>872</v>
      </c>
      <c r="C466" s="13" t="s">
        <v>499</v>
      </c>
      <c r="D466" s="12" t="s">
        <v>131</v>
      </c>
      <c r="E466" s="25"/>
      <c r="F466" s="25"/>
      <c r="G466" s="32"/>
      <c r="H466" s="26"/>
      <c r="I466" s="29"/>
      <c r="J466" s="29"/>
      <c r="K466" s="29"/>
      <c r="L466" s="29"/>
      <c r="M466" s="29"/>
      <c r="N466" s="29"/>
      <c r="O466" s="29"/>
      <c r="P466" s="29"/>
      <c r="Q466" s="29"/>
      <c r="R466" s="29"/>
      <c r="S466" s="29"/>
      <c r="T466" s="29"/>
      <c r="U466" s="29"/>
      <c r="V466" s="29"/>
    </row>
    <row r="467" spans="1:22" x14ac:dyDescent="0.3">
      <c r="A467" s="12" t="s">
        <v>1522</v>
      </c>
      <c r="B467" s="13" t="s">
        <v>888</v>
      </c>
      <c r="C467" s="13" t="s">
        <v>627</v>
      </c>
      <c r="D467" s="12" t="s">
        <v>131</v>
      </c>
      <c r="E467" s="25"/>
      <c r="F467" s="25"/>
      <c r="G467" s="32"/>
      <c r="H467" s="26"/>
      <c r="I467" s="29"/>
      <c r="J467" s="29"/>
      <c r="K467" s="29"/>
      <c r="L467" s="29"/>
      <c r="M467" s="29"/>
      <c r="N467" s="29"/>
      <c r="O467" s="29"/>
      <c r="P467" s="29"/>
      <c r="Q467" s="29"/>
      <c r="R467" s="29"/>
      <c r="S467" s="29"/>
      <c r="T467" s="29"/>
      <c r="U467" s="29"/>
      <c r="V467" s="29"/>
    </row>
    <row r="468" spans="1:22" x14ac:dyDescent="0.3">
      <c r="A468" s="12" t="s">
        <v>1523</v>
      </c>
      <c r="B468" s="13" t="s">
        <v>889</v>
      </c>
      <c r="C468" s="13" t="s">
        <v>635</v>
      </c>
      <c r="D468" s="12" t="s">
        <v>131</v>
      </c>
      <c r="E468" s="25"/>
      <c r="F468" s="25"/>
      <c r="G468" s="32"/>
      <c r="H468" s="26"/>
      <c r="I468" s="29"/>
      <c r="J468" s="29"/>
      <c r="K468" s="29"/>
      <c r="L468" s="29"/>
      <c r="M468" s="29"/>
      <c r="N468" s="29"/>
      <c r="O468" s="29"/>
      <c r="P468" s="29"/>
      <c r="Q468" s="29"/>
      <c r="R468" s="29"/>
      <c r="S468" s="29"/>
      <c r="T468" s="29"/>
      <c r="U468" s="29"/>
      <c r="V468" s="29"/>
    </row>
    <row r="469" spans="1:22" x14ac:dyDescent="0.3">
      <c r="A469" s="12" t="s">
        <v>1524</v>
      </c>
      <c r="B469" s="13" t="s">
        <v>887</v>
      </c>
      <c r="C469" s="13" t="s">
        <v>619</v>
      </c>
      <c r="D469" s="12" t="s">
        <v>131</v>
      </c>
      <c r="E469" s="25"/>
      <c r="F469" s="25"/>
      <c r="G469" s="32"/>
      <c r="H469" s="26"/>
      <c r="I469" s="29"/>
      <c r="J469" s="29"/>
      <c r="K469" s="29"/>
      <c r="L469" s="29"/>
      <c r="M469" s="29"/>
      <c r="N469" s="29"/>
      <c r="O469" s="29"/>
      <c r="P469" s="29"/>
      <c r="Q469" s="29"/>
      <c r="R469" s="29"/>
      <c r="S469" s="29"/>
      <c r="T469" s="29"/>
      <c r="U469" s="29"/>
      <c r="V469" s="29"/>
    </row>
    <row r="470" spans="1:22" x14ac:dyDescent="0.3">
      <c r="A470" s="12" t="s">
        <v>1525</v>
      </c>
      <c r="B470" s="13" t="s">
        <v>892</v>
      </c>
      <c r="C470" s="13" t="s">
        <v>659</v>
      </c>
      <c r="D470" s="12" t="s">
        <v>131</v>
      </c>
      <c r="E470" s="25"/>
      <c r="F470" s="25"/>
      <c r="G470" s="32"/>
      <c r="H470" s="26"/>
      <c r="I470" s="29"/>
      <c r="J470" s="29"/>
      <c r="K470" s="29"/>
      <c r="L470" s="29"/>
      <c r="M470" s="29"/>
      <c r="N470" s="29"/>
      <c r="O470" s="29"/>
      <c r="P470" s="29"/>
      <c r="Q470" s="29"/>
      <c r="R470" s="29"/>
      <c r="S470" s="29"/>
      <c r="T470" s="29"/>
      <c r="U470" s="29"/>
      <c r="V470" s="29"/>
    </row>
    <row r="471" spans="1:22" x14ac:dyDescent="0.3">
      <c r="A471" s="12" t="s">
        <v>1526</v>
      </c>
      <c r="B471" s="13" t="s">
        <v>893</v>
      </c>
      <c r="C471" s="13" t="s">
        <v>667</v>
      </c>
      <c r="D471" s="12" t="s">
        <v>131</v>
      </c>
      <c r="E471" s="25"/>
      <c r="F471" s="25"/>
      <c r="G471" s="32"/>
      <c r="H471" s="26"/>
      <c r="I471" s="29"/>
      <c r="J471" s="29"/>
      <c r="K471" s="29"/>
      <c r="L471" s="29"/>
      <c r="M471" s="29"/>
      <c r="N471" s="29"/>
      <c r="O471" s="29"/>
      <c r="P471" s="29"/>
      <c r="Q471" s="29"/>
      <c r="R471" s="29"/>
      <c r="S471" s="29"/>
      <c r="T471" s="29"/>
      <c r="U471" s="29"/>
      <c r="V471" s="29"/>
    </row>
    <row r="472" spans="1:22" x14ac:dyDescent="0.3">
      <c r="A472" s="12" t="s">
        <v>1527</v>
      </c>
      <c r="B472" s="22" t="s">
        <v>1801</v>
      </c>
      <c r="C472" s="22" t="s">
        <v>1866</v>
      </c>
      <c r="D472" s="12" t="s">
        <v>131</v>
      </c>
      <c r="E472" s="25"/>
      <c r="F472" s="25"/>
      <c r="G472" s="32"/>
      <c r="H472" s="26"/>
      <c r="I472" s="29"/>
      <c r="J472" s="29"/>
      <c r="K472" s="29"/>
      <c r="L472" s="29"/>
      <c r="M472" s="29"/>
      <c r="N472" s="29"/>
      <c r="O472" s="29"/>
      <c r="P472" s="29"/>
      <c r="Q472" s="29"/>
      <c r="R472" s="29"/>
      <c r="S472" s="29"/>
      <c r="T472" s="29"/>
      <c r="U472" s="29"/>
      <c r="V472" s="29"/>
    </row>
    <row r="473" spans="1:22" x14ac:dyDescent="0.3">
      <c r="A473" s="12" t="s">
        <v>1528</v>
      </c>
      <c r="B473" s="13" t="s">
        <v>885</v>
      </c>
      <c r="C473" s="13" t="s">
        <v>595</v>
      </c>
      <c r="D473" s="12" t="s">
        <v>131</v>
      </c>
      <c r="E473" s="25"/>
      <c r="F473" s="25"/>
      <c r="G473" s="32"/>
      <c r="H473" s="26"/>
      <c r="I473" s="29"/>
      <c r="J473" s="29"/>
      <c r="K473" s="29"/>
      <c r="L473" s="29"/>
      <c r="M473" s="29"/>
      <c r="N473" s="29"/>
      <c r="O473" s="29"/>
      <c r="P473" s="29"/>
      <c r="Q473" s="29"/>
      <c r="R473" s="29"/>
      <c r="S473" s="29"/>
      <c r="T473" s="29"/>
      <c r="U473" s="29"/>
      <c r="V473" s="29"/>
    </row>
    <row r="474" spans="1:22" x14ac:dyDescent="0.3">
      <c r="A474" s="12" t="s">
        <v>1529</v>
      </c>
      <c r="B474" s="13" t="s">
        <v>886</v>
      </c>
      <c r="C474" s="13" t="s">
        <v>611</v>
      </c>
      <c r="D474" s="12" t="s">
        <v>131</v>
      </c>
      <c r="E474" s="25"/>
      <c r="F474" s="25"/>
      <c r="G474" s="32"/>
      <c r="H474" s="26"/>
      <c r="I474" s="29"/>
      <c r="J474" s="29"/>
      <c r="K474" s="29"/>
      <c r="L474" s="29"/>
      <c r="M474" s="29"/>
      <c r="N474" s="29"/>
      <c r="O474" s="29"/>
      <c r="P474" s="29"/>
      <c r="Q474" s="29"/>
      <c r="R474" s="29"/>
      <c r="S474" s="29"/>
      <c r="T474" s="29"/>
      <c r="U474" s="29"/>
      <c r="V474" s="29"/>
    </row>
    <row r="475" spans="1:22" x14ac:dyDescent="0.3">
      <c r="A475" s="12" t="s">
        <v>1530</v>
      </c>
      <c r="B475" s="13" t="s">
        <v>884</v>
      </c>
      <c r="C475" s="13" t="s">
        <v>603</v>
      </c>
      <c r="D475" s="12" t="s">
        <v>131</v>
      </c>
      <c r="E475" s="25"/>
      <c r="F475" s="25"/>
      <c r="G475" s="32"/>
      <c r="H475" s="26"/>
      <c r="I475" s="29"/>
      <c r="J475" s="29"/>
      <c r="K475" s="29"/>
      <c r="L475" s="29"/>
      <c r="M475" s="29"/>
      <c r="N475" s="29"/>
      <c r="O475" s="29"/>
      <c r="P475" s="29"/>
      <c r="Q475" s="29"/>
      <c r="R475" s="29"/>
      <c r="S475" s="29"/>
      <c r="T475" s="29"/>
      <c r="U475" s="29"/>
      <c r="V475" s="29"/>
    </row>
    <row r="476" spans="1:22" x14ac:dyDescent="0.3">
      <c r="A476" s="12" t="s">
        <v>1531</v>
      </c>
      <c r="B476" s="13" t="s">
        <v>879</v>
      </c>
      <c r="C476" s="13" t="s">
        <v>547</v>
      </c>
      <c r="D476" s="12" t="s">
        <v>131</v>
      </c>
      <c r="E476" s="25"/>
      <c r="F476" s="25"/>
      <c r="G476" s="32"/>
      <c r="H476" s="26"/>
      <c r="I476" s="29"/>
      <c r="J476" s="29"/>
      <c r="K476" s="29"/>
      <c r="L476" s="29"/>
      <c r="M476" s="29"/>
      <c r="N476" s="29"/>
      <c r="O476" s="29"/>
      <c r="P476" s="29"/>
      <c r="Q476" s="29"/>
      <c r="R476" s="29"/>
      <c r="S476" s="29"/>
      <c r="T476" s="29"/>
      <c r="U476" s="29"/>
      <c r="V476" s="29"/>
    </row>
    <row r="477" spans="1:22" x14ac:dyDescent="0.3">
      <c r="A477" s="12" t="s">
        <v>1532</v>
      </c>
      <c r="B477" s="13" t="s">
        <v>880</v>
      </c>
      <c r="C477" s="13" t="s">
        <v>563</v>
      </c>
      <c r="D477" s="12" t="s">
        <v>131</v>
      </c>
      <c r="E477" s="25"/>
      <c r="F477" s="25"/>
      <c r="G477" s="32"/>
      <c r="H477" s="26"/>
      <c r="I477" s="29"/>
      <c r="J477" s="29"/>
      <c r="K477" s="29"/>
      <c r="L477" s="29"/>
      <c r="M477" s="29"/>
      <c r="N477" s="29"/>
      <c r="O477" s="29"/>
      <c r="P477" s="29"/>
      <c r="Q477" s="29"/>
      <c r="R477" s="29"/>
      <c r="S477" s="29"/>
      <c r="T477" s="29"/>
      <c r="U477" s="29"/>
      <c r="V477" s="29"/>
    </row>
    <row r="478" spans="1:22" x14ac:dyDescent="0.3">
      <c r="A478" s="12" t="s">
        <v>1533</v>
      </c>
      <c r="B478" s="13" t="s">
        <v>878</v>
      </c>
      <c r="C478" s="13" t="s">
        <v>555</v>
      </c>
      <c r="D478" s="12" t="s">
        <v>131</v>
      </c>
      <c r="E478" s="25"/>
      <c r="F478" s="25"/>
      <c r="G478" s="32"/>
      <c r="H478" s="26"/>
      <c r="I478" s="29"/>
      <c r="J478" s="29"/>
      <c r="K478" s="29"/>
      <c r="L478" s="29"/>
      <c r="M478" s="29"/>
      <c r="N478" s="29"/>
      <c r="O478" s="29"/>
      <c r="P478" s="29"/>
      <c r="Q478" s="29"/>
      <c r="R478" s="29"/>
      <c r="S478" s="29"/>
      <c r="T478" s="29"/>
      <c r="U478" s="29"/>
      <c r="V478" s="29"/>
    </row>
    <row r="479" spans="1:22" x14ac:dyDescent="0.3">
      <c r="A479" s="12" t="s">
        <v>1534</v>
      </c>
      <c r="B479" s="13" t="s">
        <v>876</v>
      </c>
      <c r="C479" s="13" t="s">
        <v>523</v>
      </c>
      <c r="D479" s="12" t="s">
        <v>131</v>
      </c>
      <c r="E479" s="25"/>
      <c r="F479" s="25"/>
      <c r="G479" s="32"/>
      <c r="H479" s="26"/>
      <c r="I479" s="29"/>
      <c r="J479" s="29"/>
      <c r="K479" s="29"/>
      <c r="L479" s="29"/>
      <c r="M479" s="29"/>
      <c r="N479" s="29"/>
      <c r="O479" s="29"/>
      <c r="P479" s="29"/>
      <c r="Q479" s="29"/>
      <c r="R479" s="29"/>
      <c r="S479" s="29"/>
      <c r="T479" s="29"/>
      <c r="U479" s="29"/>
      <c r="V479" s="29"/>
    </row>
    <row r="480" spans="1:22" x14ac:dyDescent="0.3">
      <c r="A480" s="12" t="s">
        <v>1535</v>
      </c>
      <c r="B480" s="13" t="s">
        <v>877</v>
      </c>
      <c r="C480" s="13" t="s">
        <v>539</v>
      </c>
      <c r="D480" s="12" t="s">
        <v>131</v>
      </c>
      <c r="E480" s="25"/>
      <c r="F480" s="25"/>
      <c r="G480" s="32"/>
      <c r="H480" s="26"/>
      <c r="I480" s="29"/>
      <c r="J480" s="29"/>
      <c r="K480" s="29"/>
      <c r="L480" s="29"/>
      <c r="M480" s="29"/>
      <c r="N480" s="29"/>
      <c r="O480" s="29"/>
      <c r="P480" s="29"/>
      <c r="Q480" s="29"/>
      <c r="R480" s="29"/>
      <c r="S480" s="29"/>
      <c r="T480" s="29"/>
      <c r="U480" s="29"/>
      <c r="V480" s="29"/>
    </row>
    <row r="481" spans="1:22" x14ac:dyDescent="0.3">
      <c r="A481" s="12" t="s">
        <v>1536</v>
      </c>
      <c r="B481" s="13" t="s">
        <v>875</v>
      </c>
      <c r="C481" s="13" t="s">
        <v>531</v>
      </c>
      <c r="D481" s="12" t="s">
        <v>131</v>
      </c>
      <c r="E481" s="25"/>
      <c r="F481" s="25"/>
      <c r="G481" s="32"/>
      <c r="H481" s="26"/>
      <c r="I481" s="29"/>
      <c r="J481" s="29"/>
      <c r="K481" s="29"/>
      <c r="L481" s="29"/>
      <c r="M481" s="29"/>
      <c r="N481" s="29"/>
      <c r="O481" s="29"/>
      <c r="P481" s="29"/>
      <c r="Q481" s="29"/>
      <c r="R481" s="29"/>
      <c r="S481" s="29"/>
      <c r="T481" s="29"/>
      <c r="U481" s="29"/>
      <c r="V481" s="29"/>
    </row>
    <row r="482" spans="1:22" x14ac:dyDescent="0.3">
      <c r="A482" s="12" t="s">
        <v>1537</v>
      </c>
      <c r="B482" s="13" t="s">
        <v>900</v>
      </c>
      <c r="C482" s="13" t="s">
        <v>723</v>
      </c>
      <c r="D482" s="12" t="s">
        <v>131</v>
      </c>
      <c r="E482" s="25"/>
      <c r="F482" s="25"/>
      <c r="G482" s="32"/>
      <c r="H482" s="26"/>
      <c r="I482" s="29"/>
      <c r="J482" s="29"/>
      <c r="K482" s="29"/>
      <c r="L482" s="29"/>
      <c r="M482" s="29"/>
      <c r="N482" s="29"/>
      <c r="O482" s="29"/>
      <c r="P482" s="29"/>
      <c r="Q482" s="29"/>
      <c r="R482" s="29"/>
      <c r="S482" s="29"/>
      <c r="T482" s="29"/>
      <c r="U482" s="29"/>
      <c r="V482" s="29"/>
    </row>
    <row r="483" spans="1:22" x14ac:dyDescent="0.3">
      <c r="A483" s="12" t="s">
        <v>1538</v>
      </c>
      <c r="B483" s="13" t="s">
        <v>903</v>
      </c>
      <c r="C483" s="13" t="s">
        <v>747</v>
      </c>
      <c r="D483" s="12" t="s">
        <v>131</v>
      </c>
      <c r="E483" s="25"/>
      <c r="F483" s="25"/>
      <c r="G483" s="32"/>
      <c r="H483" s="26"/>
      <c r="I483" s="29"/>
      <c r="J483" s="29"/>
      <c r="K483" s="29"/>
      <c r="L483" s="29"/>
      <c r="M483" s="29"/>
      <c r="N483" s="29"/>
      <c r="O483" s="29"/>
      <c r="P483" s="29"/>
      <c r="Q483" s="29"/>
      <c r="R483" s="29"/>
      <c r="S483" s="29"/>
      <c r="T483" s="29"/>
      <c r="U483" s="29"/>
      <c r="V483" s="29"/>
    </row>
    <row r="484" spans="1:22" x14ac:dyDescent="0.3">
      <c r="A484" s="12" t="s">
        <v>1539</v>
      </c>
      <c r="B484" s="13" t="s">
        <v>904</v>
      </c>
      <c r="C484" s="13" t="s">
        <v>755</v>
      </c>
      <c r="D484" s="12" t="s">
        <v>131</v>
      </c>
      <c r="E484" s="25"/>
      <c r="F484" s="25"/>
      <c r="G484" s="32"/>
      <c r="H484" s="26"/>
      <c r="I484" s="29"/>
      <c r="J484" s="29"/>
      <c r="K484" s="29"/>
      <c r="L484" s="29"/>
      <c r="M484" s="29"/>
      <c r="N484" s="29"/>
      <c r="O484" s="29"/>
      <c r="P484" s="29"/>
      <c r="Q484" s="29"/>
      <c r="R484" s="29"/>
      <c r="S484" s="29"/>
      <c r="T484" s="29"/>
      <c r="U484" s="29"/>
      <c r="V484" s="29"/>
    </row>
    <row r="485" spans="1:22" x14ac:dyDescent="0.3">
      <c r="A485" s="12" t="s">
        <v>1540</v>
      </c>
      <c r="B485" s="13" t="s">
        <v>902</v>
      </c>
      <c r="C485" s="13" t="s">
        <v>739</v>
      </c>
      <c r="D485" s="12" t="s">
        <v>131</v>
      </c>
      <c r="E485" s="25"/>
      <c r="F485" s="25"/>
      <c r="G485" s="32"/>
      <c r="H485" s="26"/>
      <c r="I485" s="29"/>
      <c r="J485" s="29"/>
      <c r="K485" s="29"/>
      <c r="L485" s="29"/>
      <c r="M485" s="29"/>
      <c r="N485" s="29"/>
      <c r="O485" s="29"/>
      <c r="P485" s="29"/>
      <c r="Q485" s="29"/>
      <c r="R485" s="29"/>
      <c r="S485" s="29"/>
      <c r="T485" s="29"/>
      <c r="U485" s="29"/>
      <c r="V485" s="29"/>
    </row>
    <row r="486" spans="1:22" x14ac:dyDescent="0.3">
      <c r="A486" s="12" t="s">
        <v>1541</v>
      </c>
      <c r="B486" s="13" t="s">
        <v>882</v>
      </c>
      <c r="C486" s="13" t="s">
        <v>579</v>
      </c>
      <c r="D486" s="12" t="s">
        <v>131</v>
      </c>
      <c r="E486" s="25"/>
      <c r="F486" s="25"/>
      <c r="G486" s="32"/>
      <c r="H486" s="26"/>
      <c r="I486" s="29"/>
      <c r="J486" s="29"/>
      <c r="K486" s="29"/>
      <c r="L486" s="29"/>
      <c r="M486" s="29"/>
      <c r="N486" s="29"/>
      <c r="O486" s="29"/>
      <c r="P486" s="29"/>
      <c r="Q486" s="29"/>
      <c r="R486" s="29"/>
      <c r="S486" s="29"/>
      <c r="T486" s="29"/>
      <c r="U486" s="29"/>
      <c r="V486" s="29"/>
    </row>
    <row r="487" spans="1:22" x14ac:dyDescent="0.3">
      <c r="A487" s="12" t="s">
        <v>1542</v>
      </c>
      <c r="B487" s="13" t="s">
        <v>883</v>
      </c>
      <c r="C487" s="13" t="s">
        <v>587</v>
      </c>
      <c r="D487" s="12" t="s">
        <v>131</v>
      </c>
      <c r="E487" s="25"/>
      <c r="F487" s="25"/>
      <c r="G487" s="32"/>
      <c r="H487" s="26"/>
      <c r="I487" s="29"/>
      <c r="J487" s="29"/>
      <c r="K487" s="29"/>
      <c r="L487" s="29"/>
      <c r="M487" s="29"/>
      <c r="N487" s="29"/>
      <c r="O487" s="29"/>
      <c r="P487" s="29"/>
      <c r="Q487" s="29"/>
      <c r="R487" s="29"/>
      <c r="S487" s="29"/>
      <c r="T487" s="29"/>
      <c r="U487" s="29"/>
      <c r="V487" s="29"/>
    </row>
    <row r="488" spans="1:22" x14ac:dyDescent="0.3">
      <c r="A488" s="12" t="s">
        <v>1543</v>
      </c>
      <c r="B488" s="13" t="s">
        <v>881</v>
      </c>
      <c r="C488" s="13" t="s">
        <v>571</v>
      </c>
      <c r="D488" s="12" t="s">
        <v>131</v>
      </c>
      <c r="E488" s="25"/>
      <c r="F488" s="25"/>
      <c r="G488" s="32"/>
      <c r="H488" s="26"/>
      <c r="I488" s="29"/>
      <c r="J488" s="29"/>
      <c r="K488" s="29"/>
      <c r="L488" s="29"/>
      <c r="M488" s="29"/>
      <c r="N488" s="29"/>
      <c r="O488" s="29"/>
      <c r="P488" s="29"/>
      <c r="Q488" s="29"/>
      <c r="R488" s="29"/>
      <c r="S488" s="29"/>
      <c r="T488" s="29"/>
      <c r="U488" s="29"/>
      <c r="V488" s="29"/>
    </row>
    <row r="489" spans="1:22" x14ac:dyDescent="0.3">
      <c r="A489" s="12" t="s">
        <v>1544</v>
      </c>
      <c r="B489" s="13" t="s">
        <v>891</v>
      </c>
      <c r="C489" s="13" t="s">
        <v>651</v>
      </c>
      <c r="D489" s="12" t="s">
        <v>131</v>
      </c>
      <c r="E489" s="25"/>
      <c r="F489" s="25"/>
      <c r="G489" s="32"/>
      <c r="H489" s="26"/>
      <c r="I489" s="29"/>
      <c r="J489" s="29"/>
      <c r="K489" s="29"/>
      <c r="L489" s="29"/>
      <c r="M489" s="29"/>
      <c r="N489" s="29"/>
      <c r="O489" s="29"/>
      <c r="P489" s="29"/>
      <c r="Q489" s="29"/>
      <c r="R489" s="29"/>
      <c r="S489" s="29"/>
      <c r="T489" s="29"/>
      <c r="U489" s="29"/>
      <c r="V489" s="29"/>
    </row>
    <row r="490" spans="1:22" x14ac:dyDescent="0.3">
      <c r="A490" s="12" t="s">
        <v>1545</v>
      </c>
      <c r="B490" s="13" t="s">
        <v>890</v>
      </c>
      <c r="C490" s="13" t="s">
        <v>643</v>
      </c>
      <c r="D490" s="12" t="s">
        <v>131</v>
      </c>
      <c r="E490" s="25"/>
      <c r="F490" s="25"/>
      <c r="G490" s="32"/>
      <c r="H490" s="26"/>
      <c r="I490" s="29"/>
      <c r="J490" s="29"/>
      <c r="K490" s="29"/>
      <c r="L490" s="29"/>
      <c r="M490" s="29"/>
      <c r="N490" s="29"/>
      <c r="O490" s="29"/>
      <c r="P490" s="29"/>
      <c r="Q490" s="29"/>
      <c r="R490" s="29"/>
      <c r="S490" s="29"/>
      <c r="T490" s="29"/>
      <c r="U490" s="29"/>
      <c r="V490" s="29"/>
    </row>
    <row r="491" spans="1:22" ht="27.6" x14ac:dyDescent="0.3">
      <c r="A491" s="12" t="s">
        <v>1546</v>
      </c>
      <c r="B491" s="13" t="s">
        <v>1803</v>
      </c>
      <c r="C491" s="13" t="s">
        <v>1867</v>
      </c>
      <c r="D491" s="12" t="s">
        <v>131</v>
      </c>
      <c r="E491" s="25"/>
      <c r="F491" s="25"/>
      <c r="G491" s="32"/>
      <c r="H491" s="26"/>
      <c r="I491" s="29"/>
      <c r="J491" s="29"/>
      <c r="K491" s="29"/>
      <c r="L491" s="29"/>
      <c r="M491" s="29"/>
      <c r="N491" s="29"/>
      <c r="O491" s="29"/>
      <c r="P491" s="29"/>
      <c r="Q491" s="29"/>
      <c r="R491" s="29"/>
      <c r="S491" s="29"/>
      <c r="T491" s="29"/>
      <c r="U491" s="29"/>
      <c r="V491" s="29"/>
    </row>
    <row r="492" spans="1:22" x14ac:dyDescent="0.3">
      <c r="A492" s="12" t="s">
        <v>1547</v>
      </c>
      <c r="B492" s="13" t="s">
        <v>895</v>
      </c>
      <c r="C492" s="13" t="s">
        <v>683</v>
      </c>
      <c r="D492" s="12" t="s">
        <v>131</v>
      </c>
      <c r="E492" s="25"/>
      <c r="F492" s="25"/>
      <c r="G492" s="32"/>
      <c r="H492" s="26"/>
      <c r="I492" s="29"/>
      <c r="J492" s="29"/>
      <c r="K492" s="29"/>
      <c r="L492" s="29"/>
      <c r="M492" s="29"/>
      <c r="N492" s="29"/>
      <c r="O492" s="29"/>
      <c r="P492" s="29"/>
      <c r="Q492" s="29"/>
      <c r="R492" s="29"/>
      <c r="S492" s="29"/>
      <c r="T492" s="29"/>
      <c r="U492" s="29"/>
      <c r="V492" s="29"/>
    </row>
    <row r="493" spans="1:22" x14ac:dyDescent="0.3">
      <c r="A493" s="12" t="s">
        <v>1548</v>
      </c>
      <c r="B493" s="13" t="s">
        <v>896</v>
      </c>
      <c r="C493" s="13" t="s">
        <v>691</v>
      </c>
      <c r="D493" s="12" t="s">
        <v>131</v>
      </c>
      <c r="E493" s="25"/>
      <c r="F493" s="25"/>
      <c r="G493" s="32"/>
      <c r="H493" s="26"/>
      <c r="I493" s="29"/>
      <c r="J493" s="29"/>
      <c r="K493" s="29"/>
      <c r="L493" s="29"/>
      <c r="M493" s="29"/>
      <c r="N493" s="29"/>
      <c r="O493" s="29"/>
      <c r="P493" s="29"/>
      <c r="Q493" s="29"/>
      <c r="R493" s="29"/>
      <c r="S493" s="29"/>
      <c r="T493" s="29"/>
      <c r="U493" s="29"/>
      <c r="V493" s="29"/>
    </row>
    <row r="494" spans="1:22" x14ac:dyDescent="0.3">
      <c r="A494" s="12" t="s">
        <v>1549</v>
      </c>
      <c r="B494" s="13" t="s">
        <v>894</v>
      </c>
      <c r="C494" s="13" t="s">
        <v>675</v>
      </c>
      <c r="D494" s="12" t="s">
        <v>131</v>
      </c>
      <c r="E494" s="25"/>
      <c r="F494" s="25"/>
      <c r="G494" s="32"/>
      <c r="H494" s="26"/>
      <c r="I494" s="29"/>
      <c r="J494" s="29"/>
      <c r="K494" s="29"/>
      <c r="L494" s="29"/>
      <c r="M494" s="29"/>
      <c r="N494" s="29"/>
      <c r="O494" s="29"/>
      <c r="P494" s="29"/>
      <c r="Q494" s="29"/>
      <c r="R494" s="29"/>
      <c r="S494" s="29"/>
      <c r="T494" s="29"/>
      <c r="U494" s="29"/>
      <c r="V494" s="29"/>
    </row>
    <row r="495" spans="1:22" x14ac:dyDescent="0.3">
      <c r="A495" s="12" t="s">
        <v>1550</v>
      </c>
      <c r="B495" s="13" t="s">
        <v>843</v>
      </c>
      <c r="C495" s="13" t="s">
        <v>833</v>
      </c>
      <c r="D495" s="12" t="s">
        <v>116</v>
      </c>
      <c r="E495" s="25"/>
      <c r="F495" s="14"/>
      <c r="G495" s="11"/>
      <c r="H495" s="27"/>
      <c r="I495" s="30"/>
      <c r="J495" s="30"/>
      <c r="K495" s="30"/>
      <c r="L495" s="30"/>
      <c r="M495" s="30"/>
      <c r="N495" s="30"/>
      <c r="O495" s="30"/>
      <c r="P495" s="30"/>
      <c r="Q495" s="30"/>
      <c r="R495" s="30"/>
      <c r="S495" s="30"/>
      <c r="T495" s="30"/>
      <c r="U495" s="30"/>
      <c r="V495" s="30"/>
    </row>
    <row r="496" spans="1:22" x14ac:dyDescent="0.3">
      <c r="A496" s="12" t="s">
        <v>1551</v>
      </c>
      <c r="B496" s="13" t="s">
        <v>929</v>
      </c>
      <c r="C496" s="13" t="s">
        <v>930</v>
      </c>
      <c r="D496" s="12" t="s">
        <v>116</v>
      </c>
      <c r="E496" s="25"/>
      <c r="F496" s="25"/>
      <c r="G496" s="20"/>
      <c r="H496" s="26"/>
      <c r="I496" s="29"/>
      <c r="J496" s="29"/>
      <c r="K496" s="29"/>
      <c r="L496" s="29"/>
      <c r="M496" s="29"/>
      <c r="N496" s="29"/>
      <c r="O496" s="29"/>
      <c r="P496" s="29"/>
      <c r="Q496" s="29"/>
      <c r="R496" s="29"/>
      <c r="S496" s="29"/>
      <c r="T496" s="29"/>
      <c r="U496" s="29"/>
      <c r="V496" s="29"/>
    </row>
    <row r="497" spans="1:22" x14ac:dyDescent="0.3">
      <c r="A497" s="12" t="s">
        <v>1552</v>
      </c>
      <c r="B497" s="23" t="s">
        <v>905</v>
      </c>
      <c r="C497" s="23" t="s">
        <v>825</v>
      </c>
      <c r="D497" s="12" t="s">
        <v>116</v>
      </c>
      <c r="E497" s="25"/>
      <c r="F497" s="14"/>
      <c r="G497" s="11"/>
      <c r="H497" s="27"/>
      <c r="I497" s="30"/>
      <c r="J497" s="30"/>
      <c r="K497" s="30"/>
      <c r="L497" s="30"/>
      <c r="M497" s="30"/>
      <c r="N497" s="30"/>
      <c r="O497" s="30"/>
      <c r="P497" s="30"/>
      <c r="Q497" s="30"/>
      <c r="R497" s="30"/>
      <c r="S497" s="30"/>
      <c r="T497" s="30"/>
      <c r="U497" s="30"/>
      <c r="V497" s="30"/>
    </row>
    <row r="498" spans="1:22" x14ac:dyDescent="0.3">
      <c r="A498" s="12" t="s">
        <v>1553</v>
      </c>
      <c r="B498" s="13" t="s">
        <v>838</v>
      </c>
      <c r="C498" s="13" t="s">
        <v>827</v>
      </c>
      <c r="D498" s="12" t="s">
        <v>116</v>
      </c>
      <c r="E498" s="25"/>
      <c r="F498" s="14"/>
      <c r="G498" s="11"/>
      <c r="H498" s="27"/>
      <c r="I498" s="30"/>
      <c r="J498" s="30"/>
      <c r="K498" s="30"/>
      <c r="L498" s="30"/>
      <c r="M498" s="30"/>
      <c r="N498" s="30"/>
      <c r="O498" s="30"/>
      <c r="P498" s="30"/>
      <c r="Q498" s="30"/>
      <c r="R498" s="30"/>
      <c r="S498" s="30"/>
      <c r="T498" s="30"/>
      <c r="U498" s="30"/>
      <c r="V498" s="30"/>
    </row>
    <row r="499" spans="1:22" x14ac:dyDescent="0.3">
      <c r="A499" s="12" t="s">
        <v>1554</v>
      </c>
      <c r="B499" s="13" t="s">
        <v>837</v>
      </c>
      <c r="C499" s="13" t="s">
        <v>834</v>
      </c>
      <c r="D499" s="12" t="s">
        <v>116</v>
      </c>
      <c r="E499" s="25"/>
      <c r="F499" s="25"/>
      <c r="G499" s="20"/>
      <c r="H499" s="26"/>
      <c r="I499" s="29"/>
      <c r="J499" s="29"/>
      <c r="K499" s="29"/>
      <c r="L499" s="29"/>
      <c r="M499" s="29"/>
      <c r="N499" s="29"/>
      <c r="O499" s="29"/>
      <c r="P499" s="29"/>
      <c r="Q499" s="29"/>
      <c r="R499" s="29"/>
      <c r="S499" s="29"/>
      <c r="T499" s="29"/>
      <c r="U499" s="29"/>
      <c r="V499" s="29"/>
    </row>
    <row r="500" spans="1:22" x14ac:dyDescent="0.3">
      <c r="A500" s="12" t="s">
        <v>1555</v>
      </c>
      <c r="B500" s="13" t="s">
        <v>1868</v>
      </c>
      <c r="C500" s="13" t="s">
        <v>831</v>
      </c>
      <c r="D500" s="12" t="s">
        <v>116</v>
      </c>
      <c r="E500" s="25"/>
      <c r="F500" s="25"/>
      <c r="G500" s="20"/>
      <c r="H500" s="26"/>
      <c r="I500" s="29"/>
      <c r="J500" s="29"/>
      <c r="K500" s="29"/>
      <c r="L500" s="29"/>
      <c r="M500" s="29"/>
      <c r="N500" s="29"/>
      <c r="O500" s="29"/>
      <c r="P500" s="29"/>
      <c r="Q500" s="29"/>
      <c r="R500" s="29"/>
      <c r="S500" s="29"/>
      <c r="T500" s="29"/>
      <c r="U500" s="29"/>
      <c r="V500" s="29"/>
    </row>
    <row r="501" spans="1:22" x14ac:dyDescent="0.3">
      <c r="A501" s="12" t="s">
        <v>1556</v>
      </c>
      <c r="B501" s="13" t="s">
        <v>1868</v>
      </c>
      <c r="C501" s="13" t="s">
        <v>830</v>
      </c>
      <c r="D501" s="12" t="s">
        <v>116</v>
      </c>
      <c r="E501" s="25"/>
      <c r="F501" s="25"/>
      <c r="G501" s="20"/>
      <c r="H501" s="26"/>
      <c r="I501" s="29"/>
      <c r="J501" s="29"/>
      <c r="K501" s="29"/>
      <c r="L501" s="29"/>
      <c r="M501" s="29"/>
      <c r="N501" s="29"/>
      <c r="O501" s="29"/>
      <c r="P501" s="29"/>
      <c r="Q501" s="29"/>
      <c r="R501" s="29"/>
      <c r="S501" s="29"/>
      <c r="T501" s="29"/>
      <c r="U501" s="29"/>
      <c r="V501" s="29"/>
    </row>
    <row r="502" spans="1:22" x14ac:dyDescent="0.3">
      <c r="A502" s="12" t="s">
        <v>1557</v>
      </c>
      <c r="B502" s="13" t="s">
        <v>839</v>
      </c>
      <c r="C502" s="13" t="s">
        <v>828</v>
      </c>
      <c r="D502" s="12" t="s">
        <v>116</v>
      </c>
      <c r="E502" s="25"/>
      <c r="F502" s="25"/>
      <c r="G502" s="20"/>
      <c r="H502" s="26"/>
      <c r="I502" s="29"/>
      <c r="J502" s="29"/>
      <c r="K502" s="29"/>
      <c r="L502" s="29"/>
      <c r="M502" s="29"/>
      <c r="N502" s="29"/>
      <c r="O502" s="29"/>
      <c r="P502" s="29"/>
      <c r="Q502" s="29"/>
      <c r="R502" s="29"/>
      <c r="S502" s="29"/>
      <c r="T502" s="29"/>
      <c r="U502" s="29"/>
      <c r="V502" s="29"/>
    </row>
    <row r="503" spans="1:22" x14ac:dyDescent="0.3">
      <c r="A503" s="12" t="s">
        <v>1558</v>
      </c>
      <c r="B503" s="13" t="s">
        <v>840</v>
      </c>
      <c r="C503" s="13" t="s">
        <v>829</v>
      </c>
      <c r="D503" s="12" t="s">
        <v>116</v>
      </c>
      <c r="E503" s="25"/>
      <c r="F503" s="25"/>
      <c r="G503" s="20"/>
      <c r="H503" s="26"/>
      <c r="I503" s="29"/>
      <c r="J503" s="29"/>
      <c r="K503" s="29"/>
      <c r="L503" s="29"/>
      <c r="M503" s="29"/>
      <c r="N503" s="29"/>
      <c r="O503" s="29"/>
      <c r="P503" s="29"/>
      <c r="Q503" s="29"/>
      <c r="R503" s="29"/>
      <c r="S503" s="29"/>
      <c r="T503" s="29"/>
      <c r="U503" s="29"/>
      <c r="V503" s="29"/>
    </row>
    <row r="504" spans="1:22" x14ac:dyDescent="0.3">
      <c r="A504" s="12" t="s">
        <v>1559</v>
      </c>
      <c r="B504" s="13" t="s">
        <v>842</v>
      </c>
      <c r="C504" s="13" t="s">
        <v>832</v>
      </c>
      <c r="D504" s="12" t="s">
        <v>116</v>
      </c>
      <c r="E504" s="25"/>
      <c r="F504" s="14"/>
      <c r="G504" s="11"/>
      <c r="H504" s="27"/>
      <c r="I504" s="30"/>
      <c r="J504" s="30"/>
      <c r="K504" s="30"/>
      <c r="L504" s="30"/>
      <c r="M504" s="30"/>
      <c r="N504" s="30"/>
      <c r="O504" s="30"/>
      <c r="P504" s="30"/>
      <c r="Q504" s="30"/>
      <c r="R504" s="30"/>
      <c r="S504" s="30"/>
      <c r="T504" s="30"/>
      <c r="U504" s="30"/>
      <c r="V504" s="30"/>
    </row>
    <row r="505" spans="1:22" x14ac:dyDescent="0.3">
      <c r="A505" s="12" t="s">
        <v>1560</v>
      </c>
      <c r="B505" s="13" t="s">
        <v>836</v>
      </c>
      <c r="C505" s="13" t="s">
        <v>826</v>
      </c>
      <c r="D505" s="12" t="s">
        <v>116</v>
      </c>
      <c r="E505" s="25"/>
      <c r="F505" s="25"/>
      <c r="G505" s="20"/>
      <c r="H505" s="26"/>
      <c r="I505" s="29"/>
      <c r="J505" s="29"/>
      <c r="K505" s="29"/>
      <c r="L505" s="29"/>
      <c r="M505" s="29"/>
      <c r="N505" s="29"/>
      <c r="O505" s="29"/>
      <c r="P505" s="29"/>
      <c r="Q505" s="29"/>
      <c r="R505" s="29"/>
      <c r="S505" s="29"/>
      <c r="T505" s="29"/>
      <c r="U505" s="29"/>
      <c r="V505" s="29"/>
    </row>
    <row r="506" spans="1:22" x14ac:dyDescent="0.3">
      <c r="A506" s="12" t="s">
        <v>1561</v>
      </c>
      <c r="B506" s="13" t="s">
        <v>843</v>
      </c>
      <c r="C506" s="13" t="s">
        <v>957</v>
      </c>
      <c r="D506" s="18" t="s">
        <v>928</v>
      </c>
      <c r="E506" s="25"/>
      <c r="F506" s="14"/>
      <c r="G506" s="33"/>
      <c r="H506" s="27"/>
      <c r="I506" s="30"/>
      <c r="J506" s="30"/>
      <c r="K506" s="30"/>
      <c r="L506" s="30"/>
      <c r="M506" s="30"/>
      <c r="N506" s="30"/>
      <c r="O506" s="30"/>
      <c r="P506" s="30"/>
      <c r="Q506" s="30"/>
      <c r="R506" s="30"/>
      <c r="S506" s="30"/>
      <c r="T506" s="30"/>
      <c r="U506" s="30"/>
      <c r="V506" s="30"/>
    </row>
    <row r="507" spans="1:22" x14ac:dyDescent="0.3">
      <c r="A507" s="12" t="s">
        <v>1562</v>
      </c>
      <c r="B507" s="13" t="s">
        <v>929</v>
      </c>
      <c r="C507" s="13" t="s">
        <v>1869</v>
      </c>
      <c r="D507" s="18" t="s">
        <v>928</v>
      </c>
      <c r="E507" s="25"/>
      <c r="F507" s="25"/>
      <c r="G507" s="34"/>
      <c r="H507" s="26"/>
      <c r="I507" s="29"/>
      <c r="J507" s="29"/>
      <c r="K507" s="29"/>
      <c r="L507" s="29"/>
      <c r="M507" s="29"/>
      <c r="N507" s="29"/>
      <c r="O507" s="29"/>
      <c r="P507" s="29"/>
      <c r="Q507" s="29"/>
      <c r="R507" s="29"/>
      <c r="S507" s="29"/>
      <c r="T507" s="29"/>
      <c r="U507" s="29"/>
      <c r="V507" s="29"/>
    </row>
    <row r="508" spans="1:22" x14ac:dyDescent="0.3">
      <c r="A508" s="12" t="s">
        <v>1563</v>
      </c>
      <c r="B508" s="23" t="s">
        <v>905</v>
      </c>
      <c r="C508" s="23" t="s">
        <v>1870</v>
      </c>
      <c r="D508" s="12" t="s">
        <v>928</v>
      </c>
      <c r="E508" s="25"/>
      <c r="F508" s="14"/>
      <c r="G508" s="33"/>
      <c r="H508" s="27"/>
      <c r="I508" s="30"/>
      <c r="J508" s="30"/>
      <c r="K508" s="30"/>
      <c r="L508" s="30"/>
      <c r="M508" s="30"/>
      <c r="N508" s="30"/>
      <c r="O508" s="30"/>
      <c r="P508" s="30"/>
      <c r="Q508" s="30"/>
      <c r="R508" s="30"/>
      <c r="S508" s="30"/>
      <c r="T508" s="30"/>
      <c r="U508" s="30"/>
      <c r="V508" s="30"/>
    </row>
    <row r="509" spans="1:22" x14ac:dyDescent="0.3">
      <c r="A509" s="12" t="s">
        <v>1564</v>
      </c>
      <c r="B509" s="23" t="s">
        <v>905</v>
      </c>
      <c r="C509" s="23" t="s">
        <v>1871</v>
      </c>
      <c r="D509" s="12" t="s">
        <v>928</v>
      </c>
      <c r="E509" s="25"/>
      <c r="F509" s="14"/>
      <c r="G509" s="33"/>
      <c r="H509" s="27"/>
      <c r="I509" s="30"/>
      <c r="J509" s="30"/>
      <c r="K509" s="30"/>
      <c r="L509" s="30"/>
      <c r="M509" s="30"/>
      <c r="N509" s="30"/>
      <c r="O509" s="30"/>
      <c r="P509" s="30"/>
      <c r="Q509" s="30"/>
      <c r="R509" s="30"/>
      <c r="S509" s="30"/>
      <c r="T509" s="30"/>
      <c r="U509" s="30"/>
      <c r="V509" s="30"/>
    </row>
    <row r="510" spans="1:22" x14ac:dyDescent="0.3">
      <c r="A510" s="12" t="s">
        <v>1565</v>
      </c>
      <c r="B510" s="13" t="s">
        <v>838</v>
      </c>
      <c r="C510" s="13" t="s">
        <v>1872</v>
      </c>
      <c r="D510" s="12" t="s">
        <v>928</v>
      </c>
      <c r="E510" s="25"/>
      <c r="F510" s="14"/>
      <c r="G510" s="33"/>
      <c r="H510" s="27"/>
      <c r="I510" s="30"/>
      <c r="J510" s="30"/>
      <c r="K510" s="30"/>
      <c r="L510" s="30"/>
      <c r="M510" s="30"/>
      <c r="N510" s="30"/>
      <c r="O510" s="30"/>
      <c r="P510" s="30"/>
      <c r="Q510" s="30"/>
      <c r="R510" s="30"/>
      <c r="S510" s="30"/>
      <c r="T510" s="30"/>
      <c r="U510" s="30"/>
      <c r="V510" s="30"/>
    </row>
    <row r="511" spans="1:22" x14ac:dyDescent="0.3">
      <c r="A511" s="12" t="s">
        <v>1566</v>
      </c>
      <c r="B511" s="13" t="s">
        <v>837</v>
      </c>
      <c r="C511" s="13" t="s">
        <v>1873</v>
      </c>
      <c r="D511" s="18" t="s">
        <v>928</v>
      </c>
      <c r="E511" s="25"/>
      <c r="F511" s="25"/>
      <c r="G511" s="34"/>
      <c r="H511" s="26"/>
      <c r="I511" s="29"/>
      <c r="J511" s="29"/>
      <c r="K511" s="29"/>
      <c r="L511" s="29"/>
      <c r="M511" s="29"/>
      <c r="N511" s="29"/>
      <c r="O511" s="29"/>
      <c r="P511" s="29"/>
      <c r="Q511" s="29"/>
      <c r="R511" s="29"/>
      <c r="S511" s="29"/>
      <c r="T511" s="29"/>
      <c r="U511" s="29"/>
      <c r="V511" s="29"/>
    </row>
    <row r="512" spans="1:22" x14ac:dyDescent="0.3">
      <c r="A512" s="12" t="s">
        <v>1567</v>
      </c>
      <c r="B512" s="13" t="s">
        <v>839</v>
      </c>
      <c r="C512" s="13" t="s">
        <v>1874</v>
      </c>
      <c r="D512" s="12" t="s">
        <v>928</v>
      </c>
      <c r="E512" s="25"/>
      <c r="F512" s="25"/>
      <c r="G512" s="34"/>
      <c r="H512" s="26"/>
      <c r="I512" s="29"/>
      <c r="J512" s="29"/>
      <c r="K512" s="29"/>
      <c r="L512" s="29"/>
      <c r="M512" s="29"/>
      <c r="N512" s="29"/>
      <c r="O512" s="29"/>
      <c r="P512" s="29"/>
      <c r="Q512" s="29"/>
      <c r="R512" s="29"/>
      <c r="S512" s="29"/>
      <c r="T512" s="29"/>
      <c r="U512" s="29"/>
      <c r="V512" s="29"/>
    </row>
    <row r="513" spans="1:22" x14ac:dyDescent="0.3">
      <c r="A513" s="12" t="s">
        <v>1568</v>
      </c>
      <c r="B513" s="13" t="s">
        <v>840</v>
      </c>
      <c r="C513" s="13" t="s">
        <v>950</v>
      </c>
      <c r="D513" s="18" t="s">
        <v>928</v>
      </c>
      <c r="E513" s="25"/>
      <c r="F513" s="25"/>
      <c r="G513" s="34"/>
      <c r="H513" s="26"/>
      <c r="I513" s="29"/>
      <c r="J513" s="29"/>
      <c r="K513" s="29"/>
      <c r="L513" s="29"/>
      <c r="M513" s="29"/>
      <c r="N513" s="29"/>
      <c r="O513" s="29"/>
      <c r="P513" s="29"/>
      <c r="Q513" s="29"/>
      <c r="R513" s="29"/>
      <c r="S513" s="29"/>
      <c r="T513" s="29"/>
      <c r="U513" s="29"/>
      <c r="V513" s="29"/>
    </row>
    <row r="514" spans="1:22" x14ac:dyDescent="0.3">
      <c r="A514" s="12" t="s">
        <v>1569</v>
      </c>
      <c r="B514" s="13" t="s">
        <v>842</v>
      </c>
      <c r="C514" s="13" t="s">
        <v>954</v>
      </c>
      <c r="D514" s="18" t="s">
        <v>928</v>
      </c>
      <c r="E514" s="25"/>
      <c r="F514" s="14"/>
      <c r="G514" s="33"/>
      <c r="H514" s="27"/>
      <c r="I514" s="30"/>
      <c r="J514" s="30"/>
      <c r="K514" s="30"/>
      <c r="L514" s="30"/>
      <c r="M514" s="30"/>
      <c r="N514" s="30"/>
      <c r="O514" s="30"/>
      <c r="P514" s="30"/>
      <c r="Q514" s="30"/>
      <c r="R514" s="30"/>
      <c r="S514" s="30"/>
      <c r="T514" s="30"/>
      <c r="U514" s="30"/>
      <c r="V514" s="30"/>
    </row>
    <row r="515" spans="1:22" x14ac:dyDescent="0.3">
      <c r="A515" s="12" t="s">
        <v>1570</v>
      </c>
      <c r="B515" s="13" t="s">
        <v>836</v>
      </c>
      <c r="C515" s="13" t="s">
        <v>1875</v>
      </c>
      <c r="D515" s="12" t="s">
        <v>928</v>
      </c>
      <c r="E515" s="25"/>
      <c r="F515" s="25"/>
      <c r="G515" s="34"/>
      <c r="H515" s="26"/>
      <c r="I515" s="29"/>
      <c r="J515" s="29"/>
      <c r="K515" s="29"/>
      <c r="L515" s="29"/>
      <c r="M515" s="29"/>
      <c r="N515" s="29"/>
      <c r="O515" s="29"/>
      <c r="P515" s="29"/>
      <c r="Q515" s="29"/>
      <c r="R515" s="29"/>
      <c r="S515" s="29"/>
      <c r="T515" s="29"/>
      <c r="U515" s="29"/>
      <c r="V515" s="29"/>
    </row>
    <row r="516" spans="1:22" x14ac:dyDescent="0.3">
      <c r="A516" s="12" t="s">
        <v>1571</v>
      </c>
      <c r="B516" s="13" t="s">
        <v>836</v>
      </c>
      <c r="C516" s="13" t="s">
        <v>1876</v>
      </c>
      <c r="D516" s="12" t="s">
        <v>928</v>
      </c>
      <c r="E516" s="25"/>
      <c r="F516" s="25"/>
      <c r="G516" s="34"/>
      <c r="H516" s="26"/>
      <c r="I516" s="29"/>
      <c r="J516" s="29"/>
      <c r="K516" s="29"/>
      <c r="L516" s="29"/>
      <c r="M516" s="29"/>
      <c r="N516" s="29"/>
      <c r="O516" s="29"/>
      <c r="P516" s="29"/>
      <c r="Q516" s="29"/>
      <c r="R516" s="29"/>
      <c r="S516" s="29"/>
      <c r="T516" s="29"/>
      <c r="U516" s="29"/>
      <c r="V516" s="29"/>
    </row>
    <row r="517" spans="1:22" x14ac:dyDescent="0.3">
      <c r="A517" s="12" t="s">
        <v>1572</v>
      </c>
      <c r="B517" s="15" t="s">
        <v>1877</v>
      </c>
      <c r="C517" s="15" t="s">
        <v>958</v>
      </c>
      <c r="D517" s="12" t="s">
        <v>118</v>
      </c>
      <c r="E517" s="25"/>
      <c r="F517" s="14"/>
      <c r="G517" s="33"/>
      <c r="H517" s="28"/>
      <c r="I517" s="31"/>
      <c r="J517" s="31"/>
      <c r="K517" s="31"/>
      <c r="L517" s="31"/>
      <c r="M517" s="31"/>
      <c r="N517" s="31"/>
      <c r="O517" s="31"/>
      <c r="P517" s="31"/>
      <c r="Q517" s="31"/>
      <c r="R517" s="31"/>
      <c r="S517" s="31"/>
      <c r="T517" s="31"/>
      <c r="U517" s="29"/>
      <c r="V517" s="29"/>
    </row>
    <row r="518" spans="1:22" x14ac:dyDescent="0.3">
      <c r="A518" s="12" t="s">
        <v>1573</v>
      </c>
      <c r="B518" s="13" t="s">
        <v>929</v>
      </c>
      <c r="C518" s="13" t="s">
        <v>1878</v>
      </c>
      <c r="D518" s="12" t="s">
        <v>118</v>
      </c>
      <c r="E518" s="25"/>
      <c r="F518" s="25"/>
      <c r="G518" s="34"/>
      <c r="H518" s="26"/>
      <c r="I518" s="29"/>
      <c r="J518" s="29"/>
      <c r="K518" s="29"/>
      <c r="L518" s="29"/>
      <c r="M518" s="29"/>
      <c r="N518" s="29"/>
      <c r="O518" s="29"/>
      <c r="P518" s="29"/>
      <c r="Q518" s="29"/>
      <c r="R518" s="29"/>
      <c r="S518" s="29"/>
      <c r="T518" s="29"/>
      <c r="U518" s="29"/>
      <c r="V518" s="29"/>
    </row>
    <row r="519" spans="1:22" x14ac:dyDescent="0.3">
      <c r="A519" s="12" t="s">
        <v>1574</v>
      </c>
      <c r="B519" s="23" t="s">
        <v>905</v>
      </c>
      <c r="C519" s="13" t="s">
        <v>1927</v>
      </c>
      <c r="D519" s="12" t="s">
        <v>118</v>
      </c>
      <c r="E519" s="25"/>
      <c r="F519" s="14"/>
      <c r="G519" s="33"/>
      <c r="H519" s="27"/>
      <c r="I519" s="30"/>
      <c r="J519" s="30"/>
      <c r="K519" s="30"/>
      <c r="L519" s="30"/>
      <c r="M519" s="30"/>
      <c r="N519" s="30"/>
      <c r="O519" s="30"/>
      <c r="P519" s="30"/>
      <c r="Q519" s="30"/>
      <c r="R519" s="30"/>
      <c r="S519" s="30"/>
      <c r="T519" s="30"/>
      <c r="U519" s="30"/>
      <c r="V519" s="30"/>
    </row>
    <row r="520" spans="1:22" x14ac:dyDescent="0.3">
      <c r="A520" s="12" t="s">
        <v>1575</v>
      </c>
      <c r="B520" s="13" t="s">
        <v>838</v>
      </c>
      <c r="C520" s="13" t="s">
        <v>1879</v>
      </c>
      <c r="D520" s="12" t="s">
        <v>118</v>
      </c>
      <c r="E520" s="25"/>
      <c r="F520" s="14"/>
      <c r="G520" s="33"/>
      <c r="H520" s="27"/>
      <c r="I520" s="30"/>
      <c r="J520" s="30"/>
      <c r="K520" s="30"/>
      <c r="L520" s="30"/>
      <c r="M520" s="30"/>
      <c r="N520" s="30"/>
      <c r="O520" s="30"/>
      <c r="P520" s="30"/>
      <c r="Q520" s="30"/>
      <c r="R520" s="30"/>
      <c r="S520" s="30"/>
      <c r="T520" s="30"/>
      <c r="U520" s="30"/>
      <c r="V520" s="30"/>
    </row>
    <row r="521" spans="1:22" x14ac:dyDescent="0.3">
      <c r="A521" s="12" t="s">
        <v>1576</v>
      </c>
      <c r="B521" s="13" t="s">
        <v>837</v>
      </c>
      <c r="C521" s="13" t="s">
        <v>1880</v>
      </c>
      <c r="D521" s="12" t="s">
        <v>118</v>
      </c>
      <c r="E521" s="25"/>
      <c r="F521" s="25"/>
      <c r="G521" s="34"/>
      <c r="H521" s="26"/>
      <c r="I521" s="29"/>
      <c r="J521" s="29"/>
      <c r="K521" s="29"/>
      <c r="L521" s="29"/>
      <c r="M521" s="29"/>
      <c r="N521" s="29"/>
      <c r="O521" s="29"/>
      <c r="P521" s="29"/>
      <c r="Q521" s="29"/>
      <c r="R521" s="29"/>
      <c r="S521" s="29"/>
      <c r="T521" s="29"/>
      <c r="U521" s="29"/>
      <c r="V521" s="29"/>
    </row>
    <row r="522" spans="1:22" x14ac:dyDescent="0.3">
      <c r="A522" s="12" t="s">
        <v>1577</v>
      </c>
      <c r="B522" s="13" t="s">
        <v>841</v>
      </c>
      <c r="C522" s="13" t="s">
        <v>953</v>
      </c>
      <c r="D522" s="12" t="s">
        <v>118</v>
      </c>
      <c r="E522" s="25"/>
      <c r="F522" s="25"/>
      <c r="G522" s="34"/>
      <c r="H522" s="26"/>
      <c r="I522" s="29"/>
      <c r="J522" s="29"/>
      <c r="K522" s="29"/>
      <c r="L522" s="29"/>
      <c r="M522" s="29"/>
      <c r="N522" s="29"/>
      <c r="O522" s="29"/>
      <c r="P522" s="29"/>
      <c r="Q522" s="29"/>
      <c r="R522" s="29"/>
      <c r="S522" s="29"/>
      <c r="T522" s="29"/>
      <c r="U522" s="29"/>
      <c r="V522" s="29"/>
    </row>
    <row r="523" spans="1:22" x14ac:dyDescent="0.3">
      <c r="A523" s="12" t="s">
        <v>1578</v>
      </c>
      <c r="B523" s="13" t="s">
        <v>839</v>
      </c>
      <c r="C523" s="13" t="s">
        <v>1881</v>
      </c>
      <c r="D523" s="12" t="s">
        <v>118</v>
      </c>
      <c r="E523" s="25"/>
      <c r="F523" s="25"/>
      <c r="G523" s="34"/>
      <c r="H523" s="26"/>
      <c r="I523" s="29"/>
      <c r="J523" s="29"/>
      <c r="K523" s="29"/>
      <c r="L523" s="29"/>
      <c r="M523" s="29"/>
      <c r="N523" s="29"/>
      <c r="O523" s="29"/>
      <c r="P523" s="29"/>
      <c r="Q523" s="29"/>
      <c r="R523" s="29"/>
      <c r="S523" s="29"/>
      <c r="T523" s="29"/>
      <c r="U523" s="29"/>
      <c r="V523" s="29"/>
    </row>
    <row r="524" spans="1:22" x14ac:dyDescent="0.3">
      <c r="A524" s="12" t="s">
        <v>1579</v>
      </c>
      <c r="B524" s="15" t="s">
        <v>1882</v>
      </c>
      <c r="C524" s="15" t="s">
        <v>951</v>
      </c>
      <c r="D524" s="12" t="s">
        <v>118</v>
      </c>
      <c r="E524" s="25"/>
      <c r="F524" s="25"/>
      <c r="G524" s="34"/>
      <c r="H524" s="26"/>
      <c r="I524" s="29"/>
      <c r="J524" s="29"/>
      <c r="K524" s="29"/>
      <c r="L524" s="29"/>
      <c r="M524" s="29"/>
      <c r="N524" s="29"/>
      <c r="O524" s="29"/>
      <c r="P524" s="29"/>
      <c r="Q524" s="29"/>
      <c r="R524" s="29"/>
      <c r="S524" s="29"/>
      <c r="T524" s="29"/>
      <c r="U524" s="29"/>
      <c r="V524" s="29"/>
    </row>
    <row r="525" spans="1:22" x14ac:dyDescent="0.3">
      <c r="A525" s="12" t="s">
        <v>1580</v>
      </c>
      <c r="B525" s="13" t="s">
        <v>842</v>
      </c>
      <c r="C525" s="13" t="s">
        <v>955</v>
      </c>
      <c r="D525" s="12" t="s">
        <v>118</v>
      </c>
      <c r="E525" s="25"/>
      <c r="F525" s="14"/>
      <c r="G525" s="33"/>
      <c r="H525" s="27"/>
      <c r="I525" s="30"/>
      <c r="J525" s="30"/>
      <c r="K525" s="30"/>
      <c r="L525" s="30"/>
      <c r="M525" s="30"/>
      <c r="N525" s="30"/>
      <c r="O525" s="30"/>
      <c r="P525" s="30"/>
      <c r="Q525" s="30"/>
      <c r="R525" s="30"/>
      <c r="S525" s="30"/>
      <c r="T525" s="30"/>
      <c r="U525" s="30"/>
      <c r="V525" s="30"/>
    </row>
    <row r="526" spans="1:22" x14ac:dyDescent="0.3">
      <c r="A526" s="12" t="s">
        <v>1581</v>
      </c>
      <c r="B526" s="13" t="s">
        <v>836</v>
      </c>
      <c r="C526" s="13" t="s">
        <v>1883</v>
      </c>
      <c r="D526" s="12" t="s">
        <v>118</v>
      </c>
      <c r="E526" s="25"/>
      <c r="F526" s="25"/>
      <c r="G526" s="33"/>
      <c r="H526" s="26"/>
      <c r="I526" s="29"/>
      <c r="J526" s="29"/>
      <c r="K526" s="29"/>
      <c r="L526" s="29"/>
      <c r="M526" s="29"/>
      <c r="N526" s="29"/>
      <c r="O526" s="29"/>
      <c r="P526" s="29"/>
      <c r="Q526" s="29"/>
      <c r="R526" s="29"/>
      <c r="S526" s="29"/>
      <c r="T526" s="29"/>
      <c r="U526" s="29"/>
      <c r="V526" s="29"/>
    </row>
    <row r="527" spans="1:22" x14ac:dyDescent="0.3">
      <c r="A527" s="12" t="s">
        <v>1582</v>
      </c>
      <c r="B527" s="13" t="s">
        <v>843</v>
      </c>
      <c r="C527" s="13" t="s">
        <v>959</v>
      </c>
      <c r="D527" s="12" t="s">
        <v>119</v>
      </c>
      <c r="E527" s="25"/>
      <c r="F527" s="14"/>
      <c r="G527" s="33"/>
      <c r="H527" s="28"/>
      <c r="I527" s="31"/>
      <c r="J527" s="31"/>
      <c r="K527" s="31"/>
      <c r="L527" s="31"/>
      <c r="M527" s="31"/>
      <c r="N527" s="31"/>
      <c r="O527" s="31"/>
      <c r="P527" s="31"/>
      <c r="Q527" s="31"/>
      <c r="R527" s="31"/>
      <c r="S527" s="31"/>
      <c r="T527" s="31"/>
      <c r="U527" s="29"/>
      <c r="V527" s="29"/>
    </row>
    <row r="528" spans="1:22" x14ac:dyDescent="0.3">
      <c r="A528" s="12" t="s">
        <v>1583</v>
      </c>
      <c r="B528" s="13" t="s">
        <v>929</v>
      </c>
      <c r="C528" s="13" t="s">
        <v>1884</v>
      </c>
      <c r="D528" s="12" t="s">
        <v>119</v>
      </c>
      <c r="E528" s="25"/>
      <c r="F528" s="14"/>
      <c r="G528" s="33"/>
      <c r="H528" s="28"/>
      <c r="I528" s="31"/>
      <c r="J528" s="31"/>
      <c r="K528" s="31"/>
      <c r="L528" s="31"/>
      <c r="M528" s="31"/>
      <c r="N528" s="31"/>
      <c r="O528" s="31"/>
      <c r="P528" s="31"/>
      <c r="Q528" s="31"/>
      <c r="R528" s="31"/>
      <c r="S528" s="31"/>
      <c r="T528" s="31"/>
      <c r="U528" s="29"/>
      <c r="V528" s="29"/>
    </row>
    <row r="529" spans="1:22" x14ac:dyDescent="0.3">
      <c r="A529" s="12" t="s">
        <v>1584</v>
      </c>
      <c r="B529" s="23" t="s">
        <v>905</v>
      </c>
      <c r="C529" s="23" t="s">
        <v>1885</v>
      </c>
      <c r="D529" s="12" t="s">
        <v>119</v>
      </c>
      <c r="E529" s="25"/>
      <c r="F529" s="25"/>
      <c r="G529" s="33"/>
      <c r="H529" s="26"/>
      <c r="I529" s="29"/>
      <c r="J529" s="29"/>
      <c r="K529" s="29"/>
      <c r="L529" s="29"/>
      <c r="M529" s="29"/>
      <c r="N529" s="29"/>
      <c r="O529" s="29"/>
      <c r="P529" s="29"/>
      <c r="Q529" s="29"/>
      <c r="R529" s="29"/>
      <c r="S529" s="29"/>
      <c r="T529" s="29"/>
      <c r="U529" s="29"/>
      <c r="V529" s="29"/>
    </row>
    <row r="530" spans="1:22" x14ac:dyDescent="0.3">
      <c r="A530" s="12" t="s">
        <v>1585</v>
      </c>
      <c r="B530" s="13" t="s">
        <v>838</v>
      </c>
      <c r="C530" s="13" t="s">
        <v>1886</v>
      </c>
      <c r="D530" s="18" t="s">
        <v>119</v>
      </c>
      <c r="E530" s="25"/>
      <c r="F530" s="25"/>
      <c r="G530" s="33"/>
      <c r="H530" s="26"/>
      <c r="I530" s="29"/>
      <c r="J530" s="29"/>
      <c r="K530" s="29"/>
      <c r="L530" s="29"/>
      <c r="M530" s="29"/>
      <c r="N530" s="29"/>
      <c r="O530" s="29"/>
      <c r="P530" s="29"/>
      <c r="Q530" s="29"/>
      <c r="R530" s="29"/>
      <c r="S530" s="29"/>
      <c r="T530" s="29"/>
      <c r="U530" s="29"/>
      <c r="V530" s="29"/>
    </row>
    <row r="531" spans="1:22" x14ac:dyDescent="0.3">
      <c r="A531" s="12" t="s">
        <v>1586</v>
      </c>
      <c r="B531" s="13" t="s">
        <v>837</v>
      </c>
      <c r="C531" s="13" t="s">
        <v>1887</v>
      </c>
      <c r="D531" s="18" t="s">
        <v>119</v>
      </c>
      <c r="E531" s="25"/>
      <c r="F531" s="25"/>
      <c r="G531" s="33"/>
      <c r="H531" s="26"/>
      <c r="I531" s="29"/>
      <c r="J531" s="29"/>
      <c r="K531" s="29"/>
      <c r="L531" s="29"/>
      <c r="M531" s="29"/>
      <c r="N531" s="29"/>
      <c r="O531" s="29"/>
      <c r="P531" s="29"/>
      <c r="Q531" s="29"/>
      <c r="R531" s="29"/>
      <c r="S531" s="29"/>
      <c r="T531" s="29"/>
      <c r="U531" s="29"/>
      <c r="V531" s="29"/>
    </row>
    <row r="532" spans="1:22" x14ac:dyDescent="0.3">
      <c r="A532" s="12" t="s">
        <v>1587</v>
      </c>
      <c r="B532" s="13" t="s">
        <v>839</v>
      </c>
      <c r="C532" s="13" t="s">
        <v>1888</v>
      </c>
      <c r="D532" s="18" t="s">
        <v>119</v>
      </c>
      <c r="E532" s="25"/>
      <c r="F532" s="25"/>
      <c r="G532" s="33"/>
      <c r="H532" s="26"/>
      <c r="I532" s="29"/>
      <c r="J532" s="29"/>
      <c r="K532" s="29"/>
      <c r="L532" s="29"/>
      <c r="M532" s="29"/>
      <c r="N532" s="29"/>
      <c r="O532" s="29"/>
      <c r="P532" s="29"/>
      <c r="Q532" s="29"/>
      <c r="R532" s="29"/>
      <c r="S532" s="29"/>
      <c r="T532" s="29"/>
      <c r="U532" s="29"/>
      <c r="V532" s="29"/>
    </row>
    <row r="533" spans="1:22" x14ac:dyDescent="0.3">
      <c r="A533" s="12" t="s">
        <v>1588</v>
      </c>
      <c r="B533" s="13" t="s">
        <v>840</v>
      </c>
      <c r="C533" s="13" t="s">
        <v>952</v>
      </c>
      <c r="D533" s="12" t="s">
        <v>119</v>
      </c>
      <c r="E533" s="25"/>
      <c r="F533" s="25"/>
      <c r="G533" s="33"/>
      <c r="H533" s="26"/>
      <c r="I533" s="29"/>
      <c r="J533" s="29"/>
      <c r="K533" s="29"/>
      <c r="L533" s="29"/>
      <c r="M533" s="29"/>
      <c r="N533" s="29"/>
      <c r="O533" s="29"/>
      <c r="P533" s="29"/>
      <c r="Q533" s="29"/>
      <c r="R533" s="29"/>
      <c r="S533" s="29"/>
      <c r="T533" s="29"/>
      <c r="U533" s="29"/>
      <c r="V533" s="29"/>
    </row>
    <row r="534" spans="1:22" x14ac:dyDescent="0.3">
      <c r="A534" s="12" t="s">
        <v>1589</v>
      </c>
      <c r="B534" s="13" t="s">
        <v>842</v>
      </c>
      <c r="C534" s="13" t="s">
        <v>956</v>
      </c>
      <c r="D534" s="12" t="s">
        <v>119</v>
      </c>
      <c r="E534" s="25"/>
      <c r="F534" s="14"/>
      <c r="G534" s="33"/>
      <c r="H534" s="27"/>
      <c r="I534" s="30"/>
      <c r="J534" s="30"/>
      <c r="K534" s="30"/>
      <c r="L534" s="30"/>
      <c r="M534" s="30"/>
      <c r="N534" s="30"/>
      <c r="O534" s="30"/>
      <c r="P534" s="30"/>
      <c r="Q534" s="30"/>
      <c r="R534" s="30"/>
      <c r="S534" s="30"/>
      <c r="T534" s="30"/>
      <c r="U534" s="30"/>
      <c r="V534" s="30"/>
    </row>
    <row r="535" spans="1:22" x14ac:dyDescent="0.3">
      <c r="A535" s="12" t="s">
        <v>1590</v>
      </c>
      <c r="B535" s="13" t="s">
        <v>837</v>
      </c>
      <c r="C535" s="13" t="s">
        <v>312</v>
      </c>
      <c r="D535" s="12" t="s">
        <v>153</v>
      </c>
      <c r="E535" s="25"/>
      <c r="F535" s="25"/>
      <c r="G535" s="33"/>
      <c r="H535" s="26"/>
      <c r="I535" s="29"/>
      <c r="J535" s="29"/>
      <c r="K535" s="29"/>
      <c r="L535" s="29"/>
      <c r="M535" s="29"/>
      <c r="N535" s="29"/>
      <c r="O535" s="29"/>
      <c r="P535" s="29"/>
      <c r="Q535" s="29"/>
      <c r="R535" s="29"/>
      <c r="S535" s="29"/>
      <c r="T535" s="29"/>
      <c r="U535" s="29"/>
      <c r="V535" s="29"/>
    </row>
    <row r="536" spans="1:22" x14ac:dyDescent="0.3">
      <c r="A536" s="12" t="s">
        <v>1591</v>
      </c>
      <c r="B536" s="13" t="s">
        <v>229</v>
      </c>
      <c r="C536" s="13" t="s">
        <v>229</v>
      </c>
      <c r="D536" s="12" t="s">
        <v>132</v>
      </c>
      <c r="E536" s="25"/>
      <c r="F536" s="25"/>
      <c r="G536" s="34"/>
      <c r="H536" s="26"/>
      <c r="I536" s="29"/>
      <c r="J536" s="29"/>
      <c r="K536" s="29"/>
      <c r="L536" s="29"/>
      <c r="M536" s="29"/>
      <c r="N536" s="29"/>
      <c r="O536" s="29"/>
      <c r="P536" s="29"/>
      <c r="Q536" s="29"/>
      <c r="R536" s="29"/>
      <c r="S536" s="29"/>
      <c r="T536" s="29"/>
      <c r="U536" s="29"/>
      <c r="V536" s="29"/>
    </row>
    <row r="537" spans="1:22" x14ac:dyDescent="0.3">
      <c r="A537" s="12" t="s">
        <v>1592</v>
      </c>
      <c r="B537" s="13" t="s">
        <v>252</v>
      </c>
      <c r="C537" s="13" t="s">
        <v>252</v>
      </c>
      <c r="D537" s="12" t="s">
        <v>132</v>
      </c>
      <c r="E537" s="25"/>
      <c r="F537" s="25"/>
      <c r="G537" s="34"/>
      <c r="H537" s="26"/>
      <c r="I537" s="29"/>
      <c r="J537" s="29"/>
      <c r="K537" s="29"/>
      <c r="L537" s="29"/>
      <c r="M537" s="29"/>
      <c r="N537" s="29"/>
      <c r="O537" s="29"/>
      <c r="P537" s="29"/>
      <c r="Q537" s="29"/>
      <c r="R537" s="29"/>
      <c r="S537" s="29"/>
      <c r="T537" s="29"/>
      <c r="U537" s="29"/>
      <c r="V537" s="29"/>
    </row>
    <row r="538" spans="1:22" x14ac:dyDescent="0.3">
      <c r="A538" s="12" t="s">
        <v>1593</v>
      </c>
      <c r="B538" s="13" t="s">
        <v>241</v>
      </c>
      <c r="C538" s="13" t="s">
        <v>241</v>
      </c>
      <c r="D538" s="12" t="s">
        <v>132</v>
      </c>
      <c r="E538" s="25"/>
      <c r="F538" s="25"/>
      <c r="G538" s="34"/>
      <c r="H538" s="26"/>
      <c r="I538" s="29"/>
      <c r="J538" s="29"/>
      <c r="K538" s="29"/>
      <c r="L538" s="29"/>
      <c r="M538" s="29"/>
      <c r="N538" s="29"/>
      <c r="O538" s="29"/>
      <c r="P538" s="29"/>
      <c r="Q538" s="29"/>
      <c r="R538" s="29"/>
      <c r="S538" s="29"/>
      <c r="T538" s="29"/>
      <c r="U538" s="29"/>
      <c r="V538" s="29"/>
    </row>
    <row r="539" spans="1:22" x14ac:dyDescent="0.3">
      <c r="A539" s="12" t="s">
        <v>1594</v>
      </c>
      <c r="B539" s="13" t="s">
        <v>242</v>
      </c>
      <c r="C539" s="13" t="s">
        <v>242</v>
      </c>
      <c r="D539" s="12" t="s">
        <v>132</v>
      </c>
      <c r="E539" s="25"/>
      <c r="F539" s="25"/>
      <c r="G539" s="34"/>
      <c r="H539" s="26"/>
      <c r="I539" s="29"/>
      <c r="J539" s="29"/>
      <c r="K539" s="29"/>
      <c r="L539" s="29"/>
      <c r="M539" s="29"/>
      <c r="N539" s="29"/>
      <c r="O539" s="29"/>
      <c r="P539" s="29"/>
      <c r="Q539" s="29"/>
      <c r="R539" s="29"/>
      <c r="S539" s="29"/>
      <c r="T539" s="29"/>
      <c r="U539" s="29"/>
      <c r="V539" s="29"/>
    </row>
    <row r="540" spans="1:22" x14ac:dyDescent="0.3">
      <c r="A540" s="12" t="s">
        <v>1595</v>
      </c>
      <c r="B540" s="13" t="s">
        <v>250</v>
      </c>
      <c r="C540" s="13" t="s">
        <v>250</v>
      </c>
      <c r="D540" s="12" t="s">
        <v>132</v>
      </c>
      <c r="E540" s="25"/>
      <c r="F540" s="25"/>
      <c r="G540" s="34"/>
      <c r="H540" s="26"/>
      <c r="I540" s="29"/>
      <c r="J540" s="29"/>
      <c r="K540" s="29"/>
      <c r="L540" s="29"/>
      <c r="M540" s="29"/>
      <c r="N540" s="29"/>
      <c r="O540" s="29"/>
      <c r="P540" s="29"/>
      <c r="Q540" s="29"/>
      <c r="R540" s="29"/>
      <c r="S540" s="29"/>
      <c r="T540" s="29"/>
      <c r="U540" s="29"/>
      <c r="V540" s="29"/>
    </row>
    <row r="541" spans="1:22" x14ac:dyDescent="0.3">
      <c r="A541" s="12" t="s">
        <v>1596</v>
      </c>
      <c r="B541" s="13" t="s">
        <v>247</v>
      </c>
      <c r="C541" s="13" t="s">
        <v>247</v>
      </c>
      <c r="D541" s="12" t="s">
        <v>132</v>
      </c>
      <c r="E541" s="25"/>
      <c r="F541" s="25"/>
      <c r="G541" s="34"/>
      <c r="H541" s="26"/>
      <c r="I541" s="29"/>
      <c r="J541" s="29"/>
      <c r="K541" s="29"/>
      <c r="L541" s="29"/>
      <c r="M541" s="29"/>
      <c r="N541" s="29"/>
      <c r="O541" s="29"/>
      <c r="P541" s="29"/>
      <c r="Q541" s="29"/>
      <c r="R541" s="29"/>
      <c r="S541" s="29"/>
      <c r="T541" s="29"/>
      <c r="U541" s="29"/>
      <c r="V541" s="29"/>
    </row>
    <row r="542" spans="1:22" x14ac:dyDescent="0.3">
      <c r="A542" s="12" t="s">
        <v>1597</v>
      </c>
      <c r="B542" s="13" t="s">
        <v>1889</v>
      </c>
      <c r="C542" s="13" t="s">
        <v>1889</v>
      </c>
      <c r="D542" s="12" t="s">
        <v>132</v>
      </c>
      <c r="E542" s="25"/>
      <c r="F542" s="25"/>
      <c r="G542" s="34"/>
      <c r="H542" s="26"/>
      <c r="I542" s="29"/>
      <c r="J542" s="29"/>
      <c r="K542" s="29"/>
      <c r="L542" s="29"/>
      <c r="M542" s="29"/>
      <c r="N542" s="29"/>
      <c r="O542" s="29"/>
      <c r="P542" s="29"/>
      <c r="Q542" s="29"/>
      <c r="R542" s="29"/>
      <c r="S542" s="29"/>
      <c r="T542" s="29"/>
      <c r="U542" s="29"/>
      <c r="V542" s="29"/>
    </row>
    <row r="543" spans="1:22" x14ac:dyDescent="0.3">
      <c r="A543" s="12" t="s">
        <v>1598</v>
      </c>
      <c r="B543" s="13" t="s">
        <v>249</v>
      </c>
      <c r="C543" s="13" t="s">
        <v>249</v>
      </c>
      <c r="D543" s="12" t="s">
        <v>132</v>
      </c>
      <c r="E543" s="25"/>
      <c r="F543" s="25"/>
      <c r="G543" s="34"/>
      <c r="H543" s="26"/>
      <c r="I543" s="29"/>
      <c r="J543" s="29"/>
      <c r="K543" s="29"/>
      <c r="L543" s="29"/>
      <c r="M543" s="29"/>
      <c r="N543" s="29"/>
      <c r="O543" s="29"/>
      <c r="P543" s="29"/>
      <c r="Q543" s="29"/>
      <c r="R543" s="29"/>
      <c r="S543" s="29"/>
      <c r="T543" s="29"/>
      <c r="U543" s="29"/>
      <c r="V543" s="29"/>
    </row>
    <row r="544" spans="1:22" x14ac:dyDescent="0.3">
      <c r="A544" s="12" t="s">
        <v>1599</v>
      </c>
      <c r="B544" s="13" t="s">
        <v>239</v>
      </c>
      <c r="C544" s="13" t="s">
        <v>239</v>
      </c>
      <c r="D544" s="12" t="s">
        <v>132</v>
      </c>
      <c r="E544" s="25"/>
      <c r="F544" s="25"/>
      <c r="G544" s="34"/>
      <c r="H544" s="26"/>
      <c r="I544" s="29"/>
      <c r="J544" s="29"/>
      <c r="K544" s="29"/>
      <c r="L544" s="29"/>
      <c r="M544" s="29"/>
      <c r="N544" s="29"/>
      <c r="O544" s="29"/>
      <c r="P544" s="29"/>
      <c r="Q544" s="29"/>
      <c r="R544" s="29"/>
      <c r="S544" s="29"/>
      <c r="T544" s="29"/>
      <c r="U544" s="29"/>
      <c r="V544" s="29"/>
    </row>
    <row r="545" spans="1:22" x14ac:dyDescent="0.3">
      <c r="A545" s="12" t="s">
        <v>1600</v>
      </c>
      <c r="B545" s="13" t="s">
        <v>235</v>
      </c>
      <c r="C545" s="13" t="s">
        <v>235</v>
      </c>
      <c r="D545" s="12" t="s">
        <v>132</v>
      </c>
      <c r="E545" s="25"/>
      <c r="F545" s="25"/>
      <c r="G545" s="34"/>
      <c r="H545" s="26"/>
      <c r="I545" s="29"/>
      <c r="J545" s="29"/>
      <c r="K545" s="29"/>
      <c r="L545" s="29"/>
      <c r="M545" s="29"/>
      <c r="N545" s="29"/>
      <c r="O545" s="29"/>
      <c r="P545" s="29"/>
      <c r="Q545" s="29"/>
      <c r="R545" s="29"/>
      <c r="S545" s="29"/>
      <c r="T545" s="29"/>
      <c r="U545" s="29"/>
      <c r="V545" s="29"/>
    </row>
    <row r="546" spans="1:22" x14ac:dyDescent="0.3">
      <c r="A546" s="12" t="s">
        <v>1601</v>
      </c>
      <c r="B546" s="13" t="s">
        <v>251</v>
      </c>
      <c r="C546" s="13" t="s">
        <v>251</v>
      </c>
      <c r="D546" s="12" t="s">
        <v>132</v>
      </c>
      <c r="E546" s="25"/>
      <c r="F546" s="25"/>
      <c r="G546" s="34"/>
      <c r="H546" s="26"/>
      <c r="I546" s="29"/>
      <c r="J546" s="29"/>
      <c r="K546" s="29"/>
      <c r="L546" s="29"/>
      <c r="M546" s="29"/>
      <c r="N546" s="29"/>
      <c r="O546" s="29"/>
      <c r="P546" s="29"/>
      <c r="Q546" s="29"/>
      <c r="R546" s="29"/>
      <c r="S546" s="29"/>
      <c r="T546" s="29"/>
      <c r="U546" s="29"/>
      <c r="V546" s="29"/>
    </row>
    <row r="547" spans="1:22" x14ac:dyDescent="0.3">
      <c r="A547" s="12" t="s">
        <v>1602</v>
      </c>
      <c r="B547" s="13" t="s">
        <v>253</v>
      </c>
      <c r="C547" s="13" t="s">
        <v>253</v>
      </c>
      <c r="D547" s="12" t="s">
        <v>132</v>
      </c>
      <c r="E547" s="25"/>
      <c r="F547" s="25"/>
      <c r="G547" s="34"/>
      <c r="H547" s="26"/>
      <c r="I547" s="29"/>
      <c r="J547" s="29"/>
      <c r="K547" s="29"/>
      <c r="L547" s="29"/>
      <c r="M547" s="29"/>
      <c r="N547" s="29"/>
      <c r="O547" s="29"/>
      <c r="P547" s="29"/>
      <c r="Q547" s="29"/>
      <c r="R547" s="29"/>
      <c r="S547" s="29"/>
      <c r="T547" s="29"/>
      <c r="U547" s="29"/>
      <c r="V547" s="29"/>
    </row>
    <row r="548" spans="1:22" x14ac:dyDescent="0.3">
      <c r="A548" s="12" t="s">
        <v>1603</v>
      </c>
      <c r="B548" s="13" t="s">
        <v>227</v>
      </c>
      <c r="C548" s="13" t="s">
        <v>227</v>
      </c>
      <c r="D548" s="12" t="s">
        <v>132</v>
      </c>
      <c r="E548" s="25"/>
      <c r="F548" s="25"/>
      <c r="G548" s="34"/>
      <c r="H548" s="26"/>
      <c r="I548" s="29"/>
      <c r="J548" s="29"/>
      <c r="K548" s="29"/>
      <c r="L548" s="29"/>
      <c r="M548" s="29"/>
      <c r="N548" s="29"/>
      <c r="O548" s="29"/>
      <c r="P548" s="29"/>
      <c r="Q548" s="29"/>
      <c r="R548" s="29"/>
      <c r="S548" s="29"/>
      <c r="T548" s="29"/>
      <c r="U548" s="29"/>
      <c r="V548" s="29"/>
    </row>
    <row r="549" spans="1:22" x14ac:dyDescent="0.3">
      <c r="A549" s="12" t="s">
        <v>1604</v>
      </c>
      <c r="B549" s="13" t="s">
        <v>243</v>
      </c>
      <c r="C549" s="13" t="s">
        <v>243</v>
      </c>
      <c r="D549" s="12" t="s">
        <v>132</v>
      </c>
      <c r="E549" s="25"/>
      <c r="F549" s="25"/>
      <c r="G549" s="34"/>
      <c r="H549" s="26"/>
      <c r="I549" s="29"/>
      <c r="J549" s="29"/>
      <c r="K549" s="29"/>
      <c r="L549" s="29"/>
      <c r="M549" s="29"/>
      <c r="N549" s="29"/>
      <c r="O549" s="29"/>
      <c r="P549" s="29"/>
      <c r="Q549" s="29"/>
      <c r="R549" s="29"/>
      <c r="S549" s="29"/>
      <c r="T549" s="29"/>
      <c r="U549" s="29"/>
      <c r="V549" s="29"/>
    </row>
    <row r="550" spans="1:22" x14ac:dyDescent="0.3">
      <c r="A550" s="12" t="s">
        <v>1605</v>
      </c>
      <c r="B550" s="13" t="s">
        <v>245</v>
      </c>
      <c r="C550" s="13" t="s">
        <v>245</v>
      </c>
      <c r="D550" s="12" t="s">
        <v>132</v>
      </c>
      <c r="E550" s="25"/>
      <c r="F550" s="25"/>
      <c r="G550" s="34"/>
      <c r="H550" s="26"/>
      <c r="I550" s="29"/>
      <c r="J550" s="29"/>
      <c r="K550" s="29"/>
      <c r="L550" s="29"/>
      <c r="M550" s="29"/>
      <c r="N550" s="29"/>
      <c r="O550" s="29"/>
      <c r="P550" s="29"/>
      <c r="Q550" s="29"/>
      <c r="R550" s="29"/>
      <c r="S550" s="29"/>
      <c r="T550" s="29"/>
      <c r="U550" s="29"/>
      <c r="V550" s="29"/>
    </row>
    <row r="551" spans="1:22" x14ac:dyDescent="0.3">
      <c r="A551" s="12" t="s">
        <v>1606</v>
      </c>
      <c r="B551" s="13" t="s">
        <v>244</v>
      </c>
      <c r="C551" s="13" t="s">
        <v>244</v>
      </c>
      <c r="D551" s="12" t="s">
        <v>132</v>
      </c>
      <c r="E551" s="25"/>
      <c r="F551" s="25"/>
      <c r="G551" s="34"/>
      <c r="H551" s="26"/>
      <c r="I551" s="29"/>
      <c r="J551" s="29"/>
      <c r="K551" s="29"/>
      <c r="L551" s="29"/>
      <c r="M551" s="29"/>
      <c r="N551" s="29"/>
      <c r="O551" s="29"/>
      <c r="P551" s="29"/>
      <c r="Q551" s="29"/>
      <c r="R551" s="29"/>
      <c r="S551" s="29"/>
      <c r="T551" s="29"/>
      <c r="U551" s="29"/>
      <c r="V551" s="29"/>
    </row>
    <row r="552" spans="1:22" x14ac:dyDescent="0.3">
      <c r="A552" s="12" t="s">
        <v>1607</v>
      </c>
      <c r="B552" s="13" t="s">
        <v>238</v>
      </c>
      <c r="C552" s="13" t="s">
        <v>238</v>
      </c>
      <c r="D552" s="12" t="s">
        <v>132</v>
      </c>
      <c r="E552" s="25"/>
      <c r="F552" s="25"/>
      <c r="G552" s="34"/>
      <c r="H552" s="26"/>
      <c r="I552" s="29"/>
      <c r="J552" s="29"/>
      <c r="K552" s="29"/>
      <c r="L552" s="29"/>
      <c r="M552" s="29"/>
      <c r="N552" s="29"/>
      <c r="O552" s="29"/>
      <c r="P552" s="29"/>
      <c r="Q552" s="29"/>
      <c r="R552" s="29"/>
      <c r="S552" s="29"/>
      <c r="T552" s="29"/>
      <c r="U552" s="29"/>
      <c r="V552" s="29"/>
    </row>
    <row r="553" spans="1:22" x14ac:dyDescent="0.3">
      <c r="A553" s="12" t="s">
        <v>1608</v>
      </c>
      <c r="B553" s="13" t="s">
        <v>237</v>
      </c>
      <c r="C553" s="13" t="s">
        <v>237</v>
      </c>
      <c r="D553" s="12" t="s">
        <v>132</v>
      </c>
      <c r="E553" s="25"/>
      <c r="F553" s="25"/>
      <c r="G553" s="34"/>
      <c r="H553" s="26"/>
      <c r="I553" s="29"/>
      <c r="J553" s="29"/>
      <c r="K553" s="29"/>
      <c r="L553" s="29"/>
      <c r="M553" s="29"/>
      <c r="N553" s="29"/>
      <c r="O553" s="29"/>
      <c r="P553" s="29"/>
      <c r="Q553" s="29"/>
      <c r="R553" s="29"/>
      <c r="S553" s="29"/>
      <c r="T553" s="29"/>
      <c r="U553" s="29"/>
      <c r="V553" s="29"/>
    </row>
    <row r="554" spans="1:22" x14ac:dyDescent="0.3">
      <c r="A554" s="12" t="s">
        <v>1609</v>
      </c>
      <c r="B554" s="15" t="s">
        <v>987</v>
      </c>
      <c r="C554" s="13" t="s">
        <v>276</v>
      </c>
      <c r="D554" s="12" t="s">
        <v>132</v>
      </c>
      <c r="E554" s="25"/>
      <c r="F554" s="25"/>
      <c r="G554" s="34"/>
      <c r="H554" s="26"/>
      <c r="I554" s="29"/>
      <c r="J554" s="29"/>
      <c r="K554" s="29"/>
      <c r="L554" s="29"/>
      <c r="M554" s="29"/>
      <c r="N554" s="29"/>
      <c r="O554" s="29"/>
      <c r="P554" s="29"/>
      <c r="Q554" s="29"/>
      <c r="R554" s="29"/>
      <c r="S554" s="29"/>
      <c r="T554" s="29"/>
      <c r="U554" s="29"/>
      <c r="V554" s="29"/>
    </row>
    <row r="555" spans="1:22" x14ac:dyDescent="0.3">
      <c r="A555" s="12" t="s">
        <v>1610</v>
      </c>
      <c r="B555" s="15" t="s">
        <v>987</v>
      </c>
      <c r="C555" s="13" t="s">
        <v>275</v>
      </c>
      <c r="D555" s="12" t="s">
        <v>132</v>
      </c>
      <c r="E555" s="25"/>
      <c r="F555" s="25"/>
      <c r="G555" s="34"/>
      <c r="H555" s="26"/>
      <c r="I555" s="29"/>
      <c r="J555" s="29"/>
      <c r="K555" s="29"/>
      <c r="L555" s="29"/>
      <c r="M555" s="29"/>
      <c r="N555" s="29"/>
      <c r="O555" s="29"/>
      <c r="P555" s="29"/>
      <c r="Q555" s="29"/>
      <c r="R555" s="29"/>
      <c r="S555" s="29"/>
      <c r="T555" s="29"/>
      <c r="U555" s="29"/>
      <c r="V555" s="29"/>
    </row>
    <row r="556" spans="1:22" x14ac:dyDescent="0.3">
      <c r="A556" s="12" t="s">
        <v>1611</v>
      </c>
      <c r="B556" s="13" t="s">
        <v>254</v>
      </c>
      <c r="C556" s="13" t="s">
        <v>254</v>
      </c>
      <c r="D556" s="12" t="s">
        <v>132</v>
      </c>
      <c r="E556" s="25"/>
      <c r="F556" s="25"/>
      <c r="G556" s="34"/>
      <c r="H556" s="26"/>
      <c r="I556" s="29"/>
      <c r="J556" s="29"/>
      <c r="K556" s="29"/>
      <c r="L556" s="29"/>
      <c r="M556" s="29"/>
      <c r="N556" s="29"/>
      <c r="O556" s="29"/>
      <c r="P556" s="29"/>
      <c r="Q556" s="29"/>
      <c r="R556" s="29"/>
      <c r="S556" s="29"/>
      <c r="T556" s="29"/>
      <c r="U556" s="29"/>
      <c r="V556" s="29"/>
    </row>
    <row r="557" spans="1:22" x14ac:dyDescent="0.3">
      <c r="A557" s="12" t="s">
        <v>1612</v>
      </c>
      <c r="B557" s="13" t="s">
        <v>265</v>
      </c>
      <c r="C557" s="13" t="s">
        <v>265</v>
      </c>
      <c r="D557" s="12" t="s">
        <v>132</v>
      </c>
      <c r="E557" s="25"/>
      <c r="F557" s="25"/>
      <c r="G557" s="34"/>
      <c r="H557" s="26"/>
      <c r="I557" s="29"/>
      <c r="J557" s="29"/>
      <c r="K557" s="29"/>
      <c r="L557" s="29"/>
      <c r="M557" s="29"/>
      <c r="N557" s="29"/>
      <c r="O557" s="29"/>
      <c r="P557" s="29"/>
      <c r="Q557" s="29"/>
      <c r="R557" s="29"/>
      <c r="S557" s="29"/>
      <c r="T557" s="29"/>
      <c r="U557" s="29"/>
      <c r="V557" s="29"/>
    </row>
    <row r="558" spans="1:22" x14ac:dyDescent="0.3">
      <c r="A558" s="12" t="s">
        <v>1613</v>
      </c>
      <c r="B558" s="15" t="s">
        <v>987</v>
      </c>
      <c r="C558" s="13" t="s">
        <v>258</v>
      </c>
      <c r="D558" s="12" t="s">
        <v>132</v>
      </c>
      <c r="E558" s="25"/>
      <c r="F558" s="25"/>
      <c r="G558" s="34"/>
      <c r="H558" s="26"/>
      <c r="I558" s="29"/>
      <c r="J558" s="29"/>
      <c r="K558" s="29"/>
      <c r="L558" s="29"/>
      <c r="M558" s="29"/>
      <c r="N558" s="29"/>
      <c r="O558" s="29"/>
      <c r="P558" s="29"/>
      <c r="Q558" s="29"/>
      <c r="R558" s="29"/>
      <c r="S558" s="29"/>
      <c r="T558" s="29"/>
      <c r="U558" s="29"/>
      <c r="V558" s="29"/>
    </row>
    <row r="559" spans="1:22" x14ac:dyDescent="0.3">
      <c r="A559" s="12" t="s">
        <v>1614</v>
      </c>
      <c r="B559" s="15" t="s">
        <v>987</v>
      </c>
      <c r="C559" s="13" t="s">
        <v>257</v>
      </c>
      <c r="D559" s="12" t="s">
        <v>132</v>
      </c>
      <c r="E559" s="25"/>
      <c r="F559" s="25"/>
      <c r="G559" s="34"/>
      <c r="H559" s="26"/>
      <c r="I559" s="29"/>
      <c r="J559" s="29"/>
      <c r="K559" s="29"/>
      <c r="L559" s="29"/>
      <c r="M559" s="29"/>
      <c r="N559" s="29"/>
      <c r="O559" s="29"/>
      <c r="P559" s="29"/>
      <c r="Q559" s="29"/>
      <c r="R559" s="29"/>
      <c r="S559" s="29"/>
      <c r="T559" s="29"/>
      <c r="U559" s="29"/>
      <c r="V559" s="29"/>
    </row>
    <row r="560" spans="1:22" x14ac:dyDescent="0.3">
      <c r="A560" s="12" t="s">
        <v>1615</v>
      </c>
      <c r="B560" s="13" t="s">
        <v>228</v>
      </c>
      <c r="C560" s="13" t="s">
        <v>228</v>
      </c>
      <c r="D560" s="12" t="s">
        <v>132</v>
      </c>
      <c r="E560" s="25"/>
      <c r="F560" s="25"/>
      <c r="G560" s="34"/>
      <c r="H560" s="26"/>
      <c r="I560" s="29"/>
      <c r="J560" s="29"/>
      <c r="K560" s="29"/>
      <c r="L560" s="29"/>
      <c r="M560" s="29"/>
      <c r="N560" s="29"/>
      <c r="O560" s="29"/>
      <c r="P560" s="29"/>
      <c r="Q560" s="29"/>
      <c r="R560" s="29"/>
      <c r="S560" s="29"/>
      <c r="T560" s="29"/>
      <c r="U560" s="29"/>
      <c r="V560" s="29"/>
    </row>
    <row r="561" spans="1:22" x14ac:dyDescent="0.3">
      <c r="A561" s="12" t="s">
        <v>1616</v>
      </c>
      <c r="B561" s="13" t="s">
        <v>261</v>
      </c>
      <c r="C561" s="13" t="s">
        <v>261</v>
      </c>
      <c r="D561" s="12" t="s">
        <v>132</v>
      </c>
      <c r="E561" s="25"/>
      <c r="F561" s="25"/>
      <c r="G561" s="34"/>
      <c r="H561" s="26"/>
      <c r="I561" s="29"/>
      <c r="J561" s="29"/>
      <c r="K561" s="29"/>
      <c r="L561" s="29"/>
      <c r="M561" s="29"/>
      <c r="N561" s="29"/>
      <c r="O561" s="29"/>
      <c r="P561" s="29"/>
      <c r="Q561" s="29"/>
      <c r="R561" s="29"/>
      <c r="S561" s="29"/>
      <c r="T561" s="29"/>
      <c r="U561" s="29"/>
      <c r="V561" s="29"/>
    </row>
    <row r="562" spans="1:22" x14ac:dyDescent="0.3">
      <c r="A562" s="12" t="s">
        <v>1617</v>
      </c>
      <c r="B562" s="13" t="s">
        <v>262</v>
      </c>
      <c r="C562" s="13" t="s">
        <v>262</v>
      </c>
      <c r="D562" s="12" t="s">
        <v>132</v>
      </c>
      <c r="E562" s="25"/>
      <c r="F562" s="25"/>
      <c r="G562" s="34"/>
      <c r="H562" s="26"/>
      <c r="I562" s="29"/>
      <c r="J562" s="29"/>
      <c r="K562" s="29"/>
      <c r="L562" s="29"/>
      <c r="M562" s="29"/>
      <c r="N562" s="29"/>
      <c r="O562" s="29"/>
      <c r="P562" s="29"/>
      <c r="Q562" s="29"/>
      <c r="R562" s="29"/>
      <c r="S562" s="29"/>
      <c r="T562" s="29"/>
      <c r="U562" s="29"/>
      <c r="V562" s="29"/>
    </row>
    <row r="563" spans="1:22" x14ac:dyDescent="0.3">
      <c r="A563" s="12" t="s">
        <v>1618</v>
      </c>
      <c r="B563" s="17" t="s">
        <v>985</v>
      </c>
      <c r="C563" s="24" t="s">
        <v>138</v>
      </c>
      <c r="D563" s="12" t="s">
        <v>132</v>
      </c>
      <c r="E563" s="25"/>
      <c r="F563" s="25"/>
      <c r="G563" s="34"/>
      <c r="H563" s="26"/>
      <c r="I563" s="29"/>
      <c r="J563" s="29"/>
      <c r="K563" s="29"/>
      <c r="L563" s="29"/>
      <c r="M563" s="29"/>
      <c r="N563" s="29"/>
      <c r="O563" s="29"/>
      <c r="P563" s="29"/>
      <c r="Q563" s="29"/>
      <c r="R563" s="29"/>
      <c r="S563" s="29"/>
      <c r="T563" s="29"/>
      <c r="U563" s="29"/>
      <c r="V563" s="29"/>
    </row>
    <row r="564" spans="1:22" x14ac:dyDescent="0.3">
      <c r="A564" s="12" t="s">
        <v>1619</v>
      </c>
      <c r="B564" s="17" t="s">
        <v>985</v>
      </c>
      <c r="C564" s="13" t="s">
        <v>296</v>
      </c>
      <c r="D564" s="12" t="s">
        <v>132</v>
      </c>
      <c r="E564" s="25"/>
      <c r="F564" s="25"/>
      <c r="G564" s="34"/>
      <c r="H564" s="26"/>
      <c r="I564" s="29"/>
      <c r="J564" s="29"/>
      <c r="K564" s="29"/>
      <c r="L564" s="29"/>
      <c r="M564" s="29"/>
      <c r="N564" s="29"/>
      <c r="O564" s="29"/>
      <c r="P564" s="29"/>
      <c r="Q564" s="29"/>
      <c r="R564" s="29"/>
      <c r="S564" s="29"/>
      <c r="T564" s="29"/>
      <c r="U564" s="29"/>
      <c r="V564" s="29"/>
    </row>
    <row r="565" spans="1:22" x14ac:dyDescent="0.3">
      <c r="A565" s="12" t="s">
        <v>1620</v>
      </c>
      <c r="B565" s="17" t="s">
        <v>985</v>
      </c>
      <c r="C565" s="13" t="s">
        <v>297</v>
      </c>
      <c r="D565" s="12" t="s">
        <v>132</v>
      </c>
      <c r="E565" s="25"/>
      <c r="F565" s="25"/>
      <c r="G565" s="34"/>
      <c r="H565" s="26"/>
      <c r="I565" s="29"/>
      <c r="J565" s="29"/>
      <c r="K565" s="29"/>
      <c r="L565" s="29"/>
      <c r="M565" s="29"/>
      <c r="N565" s="29"/>
      <c r="O565" s="29"/>
      <c r="P565" s="29"/>
      <c r="Q565" s="29"/>
      <c r="R565" s="29"/>
      <c r="S565" s="29"/>
      <c r="T565" s="29"/>
      <c r="U565" s="29"/>
      <c r="V565" s="29"/>
    </row>
    <row r="566" spans="1:22" x14ac:dyDescent="0.3">
      <c r="A566" s="12" t="s">
        <v>1621</v>
      </c>
      <c r="B566" s="17" t="s">
        <v>985</v>
      </c>
      <c r="C566" s="13" t="s">
        <v>821</v>
      </c>
      <c r="D566" s="12" t="s">
        <v>132</v>
      </c>
      <c r="E566" s="25"/>
      <c r="F566" s="25"/>
      <c r="G566" s="34"/>
      <c r="H566" s="26"/>
      <c r="I566" s="29"/>
      <c r="J566" s="29"/>
      <c r="K566" s="29"/>
      <c r="L566" s="29"/>
      <c r="M566" s="29"/>
      <c r="N566" s="29"/>
      <c r="O566" s="29"/>
      <c r="P566" s="29"/>
      <c r="Q566" s="29"/>
      <c r="R566" s="29"/>
      <c r="S566" s="29"/>
      <c r="T566" s="29"/>
      <c r="U566" s="29"/>
      <c r="V566" s="29"/>
    </row>
    <row r="567" spans="1:22" x14ac:dyDescent="0.3">
      <c r="A567" s="12" t="s">
        <v>1622</v>
      </c>
      <c r="B567" s="13" t="s">
        <v>1046</v>
      </c>
      <c r="C567" s="13" t="s">
        <v>1046</v>
      </c>
      <c r="D567" s="12" t="s">
        <v>132</v>
      </c>
      <c r="E567" s="25"/>
      <c r="F567" s="25"/>
      <c r="G567" s="34"/>
      <c r="H567" s="26"/>
      <c r="I567" s="29"/>
      <c r="J567" s="29"/>
      <c r="K567" s="29"/>
      <c r="L567" s="29"/>
      <c r="M567" s="29"/>
      <c r="N567" s="29"/>
      <c r="O567" s="29"/>
      <c r="P567" s="29"/>
      <c r="Q567" s="29"/>
      <c r="R567" s="29"/>
      <c r="S567" s="29"/>
      <c r="T567" s="29"/>
      <c r="U567" s="29"/>
      <c r="V567" s="29"/>
    </row>
    <row r="568" spans="1:22" x14ac:dyDescent="0.3">
      <c r="A568" s="12" t="s">
        <v>1623</v>
      </c>
      <c r="B568" s="13" t="s">
        <v>277</v>
      </c>
      <c r="C568" s="13" t="s">
        <v>277</v>
      </c>
      <c r="D568" s="12" t="s">
        <v>132</v>
      </c>
      <c r="E568" s="25"/>
      <c r="F568" s="25"/>
      <c r="G568" s="34"/>
      <c r="H568" s="26"/>
      <c r="I568" s="29"/>
      <c r="J568" s="29"/>
      <c r="K568" s="29"/>
      <c r="L568" s="29"/>
      <c r="M568" s="29"/>
      <c r="N568" s="29"/>
      <c r="O568" s="29"/>
      <c r="P568" s="29"/>
      <c r="Q568" s="29"/>
      <c r="R568" s="29"/>
      <c r="S568" s="29"/>
      <c r="T568" s="29"/>
      <c r="U568" s="29"/>
      <c r="V568" s="29"/>
    </row>
    <row r="569" spans="1:22" x14ac:dyDescent="0.3">
      <c r="A569" s="12" t="s">
        <v>1624</v>
      </c>
      <c r="B569" s="13" t="s">
        <v>23</v>
      </c>
      <c r="C569" s="13" t="s">
        <v>23</v>
      </c>
      <c r="D569" s="12" t="s">
        <v>132</v>
      </c>
      <c r="E569" s="25"/>
      <c r="F569" s="25"/>
      <c r="G569" s="34"/>
      <c r="H569" s="26"/>
      <c r="I569" s="29"/>
      <c r="J569" s="29"/>
      <c r="K569" s="29"/>
      <c r="L569" s="29"/>
      <c r="M569" s="29"/>
      <c r="N569" s="29"/>
      <c r="O569" s="29"/>
      <c r="P569" s="29"/>
      <c r="Q569" s="29"/>
      <c r="R569" s="29"/>
      <c r="S569" s="29"/>
      <c r="T569" s="29"/>
      <c r="U569" s="29"/>
      <c r="V569" s="29"/>
    </row>
    <row r="570" spans="1:22" x14ac:dyDescent="0.3">
      <c r="A570" s="12" t="s">
        <v>1625</v>
      </c>
      <c r="B570" s="13" t="s">
        <v>246</v>
      </c>
      <c r="C570" s="13" t="s">
        <v>246</v>
      </c>
      <c r="D570" s="12" t="s">
        <v>132</v>
      </c>
      <c r="E570" s="25"/>
      <c r="F570" s="25"/>
      <c r="G570" s="34"/>
      <c r="H570" s="26"/>
      <c r="I570" s="29"/>
      <c r="J570" s="29"/>
      <c r="K570" s="29"/>
      <c r="L570" s="29"/>
      <c r="M570" s="29"/>
      <c r="N570" s="29"/>
      <c r="O570" s="29"/>
      <c r="P570" s="29"/>
      <c r="Q570" s="29"/>
      <c r="R570" s="29"/>
      <c r="S570" s="29"/>
      <c r="T570" s="29"/>
      <c r="U570" s="29"/>
      <c r="V570" s="29"/>
    </row>
    <row r="571" spans="1:22" x14ac:dyDescent="0.3">
      <c r="A571" s="12" t="s">
        <v>1626</v>
      </c>
      <c r="B571" s="13" t="s">
        <v>256</v>
      </c>
      <c r="C571" s="13" t="s">
        <v>256</v>
      </c>
      <c r="D571" s="12" t="s">
        <v>132</v>
      </c>
      <c r="E571" s="25"/>
      <c r="F571" s="25"/>
      <c r="G571" s="34"/>
      <c r="H571" s="26"/>
      <c r="I571" s="29"/>
      <c r="J571" s="29"/>
      <c r="K571" s="29"/>
      <c r="L571" s="29"/>
      <c r="M571" s="29"/>
      <c r="N571" s="29"/>
      <c r="O571" s="29"/>
      <c r="P571" s="29"/>
      <c r="Q571" s="29"/>
      <c r="R571" s="29"/>
      <c r="S571" s="29"/>
      <c r="T571" s="29"/>
      <c r="U571" s="29"/>
      <c r="V571" s="29"/>
    </row>
    <row r="572" spans="1:22" x14ac:dyDescent="0.3">
      <c r="A572" s="12" t="s">
        <v>1627</v>
      </c>
      <c r="B572" s="13" t="s">
        <v>230</v>
      </c>
      <c r="C572" s="13" t="s">
        <v>230</v>
      </c>
      <c r="D572" s="12" t="s">
        <v>132</v>
      </c>
      <c r="E572" s="25"/>
      <c r="F572" s="25"/>
      <c r="G572" s="34"/>
      <c r="H572" s="26"/>
      <c r="I572" s="29"/>
      <c r="J572" s="29"/>
      <c r="K572" s="29"/>
      <c r="L572" s="29"/>
      <c r="M572" s="29"/>
      <c r="N572" s="29"/>
      <c r="O572" s="29"/>
      <c r="P572" s="29"/>
      <c r="Q572" s="29"/>
      <c r="R572" s="29"/>
      <c r="S572" s="29"/>
      <c r="T572" s="29"/>
      <c r="U572" s="29"/>
      <c r="V572" s="29"/>
    </row>
    <row r="573" spans="1:22" x14ac:dyDescent="0.3">
      <c r="A573" s="12" t="s">
        <v>1628</v>
      </c>
      <c r="B573" s="13" t="s">
        <v>266</v>
      </c>
      <c r="C573" s="13" t="s">
        <v>266</v>
      </c>
      <c r="D573" s="12" t="s">
        <v>132</v>
      </c>
      <c r="E573" s="25"/>
      <c r="F573" s="25"/>
      <c r="G573" s="34"/>
      <c r="H573" s="26"/>
      <c r="I573" s="29"/>
      <c r="J573" s="29"/>
      <c r="K573" s="29"/>
      <c r="L573" s="29"/>
      <c r="M573" s="29"/>
      <c r="N573" s="29"/>
      <c r="O573" s="29"/>
      <c r="P573" s="29"/>
      <c r="Q573" s="29"/>
      <c r="R573" s="29"/>
      <c r="S573" s="29"/>
      <c r="T573" s="29"/>
      <c r="U573" s="29"/>
      <c r="V573" s="29"/>
    </row>
    <row r="574" spans="1:22" x14ac:dyDescent="0.3">
      <c r="A574" s="12" t="s">
        <v>1629</v>
      </c>
      <c r="B574" s="13" t="s">
        <v>260</v>
      </c>
      <c r="C574" s="13" t="s">
        <v>260</v>
      </c>
      <c r="D574" s="12" t="s">
        <v>132</v>
      </c>
      <c r="E574" s="25"/>
      <c r="F574" s="25"/>
      <c r="G574" s="34"/>
      <c r="H574" s="26"/>
      <c r="I574" s="29"/>
      <c r="J574" s="29"/>
      <c r="K574" s="29"/>
      <c r="L574" s="29"/>
      <c r="M574" s="29"/>
      <c r="N574" s="29"/>
      <c r="O574" s="29"/>
      <c r="P574" s="29"/>
      <c r="Q574" s="29"/>
      <c r="R574" s="29"/>
      <c r="S574" s="29"/>
      <c r="T574" s="29"/>
      <c r="U574" s="29"/>
      <c r="V574" s="29"/>
    </row>
    <row r="575" spans="1:22" x14ac:dyDescent="0.3">
      <c r="A575" s="12" t="s">
        <v>1630</v>
      </c>
      <c r="B575" s="13" t="s">
        <v>269</v>
      </c>
      <c r="C575" s="13" t="s">
        <v>269</v>
      </c>
      <c r="D575" s="12" t="s">
        <v>132</v>
      </c>
      <c r="E575" s="25"/>
      <c r="F575" s="25"/>
      <c r="G575" s="34"/>
      <c r="H575" s="26"/>
      <c r="I575" s="29"/>
      <c r="J575" s="29"/>
      <c r="K575" s="29"/>
      <c r="L575" s="29"/>
      <c r="M575" s="29"/>
      <c r="N575" s="29"/>
      <c r="O575" s="29"/>
      <c r="P575" s="29"/>
      <c r="Q575" s="29"/>
      <c r="R575" s="29"/>
      <c r="S575" s="29"/>
      <c r="T575" s="29"/>
      <c r="U575" s="29"/>
      <c r="V575" s="29"/>
    </row>
    <row r="576" spans="1:22" x14ac:dyDescent="0.3">
      <c r="A576" s="12" t="s">
        <v>1631</v>
      </c>
      <c r="B576" s="13" t="s">
        <v>231</v>
      </c>
      <c r="C576" s="13" t="s">
        <v>231</v>
      </c>
      <c r="D576" s="12" t="s">
        <v>132</v>
      </c>
      <c r="E576" s="25"/>
      <c r="F576" s="25"/>
      <c r="G576" s="34"/>
      <c r="H576" s="26"/>
      <c r="I576" s="29"/>
      <c r="J576" s="29"/>
      <c r="K576" s="29"/>
      <c r="L576" s="29"/>
      <c r="M576" s="29"/>
      <c r="N576" s="29"/>
      <c r="O576" s="29"/>
      <c r="P576" s="29"/>
      <c r="Q576" s="29"/>
      <c r="R576" s="29"/>
      <c r="S576" s="29"/>
      <c r="T576" s="29"/>
      <c r="U576" s="29"/>
      <c r="V576" s="29"/>
    </row>
    <row r="577" spans="1:22" x14ac:dyDescent="0.3">
      <c r="A577" s="12" t="s">
        <v>1632</v>
      </c>
      <c r="B577" s="15" t="s">
        <v>983</v>
      </c>
      <c r="C577" s="13" t="s">
        <v>303</v>
      </c>
      <c r="D577" s="12" t="s">
        <v>132</v>
      </c>
      <c r="E577" s="25"/>
      <c r="F577" s="25"/>
      <c r="G577" s="34"/>
      <c r="H577" s="26"/>
      <c r="I577" s="29"/>
      <c r="J577" s="29"/>
      <c r="K577" s="29"/>
      <c r="L577" s="29"/>
      <c r="M577" s="29"/>
      <c r="N577" s="29"/>
      <c r="O577" s="29"/>
      <c r="P577" s="29"/>
      <c r="Q577" s="29"/>
      <c r="R577" s="29"/>
      <c r="S577" s="29"/>
      <c r="T577" s="29"/>
      <c r="U577" s="29"/>
      <c r="V577" s="29"/>
    </row>
    <row r="578" spans="1:22" x14ac:dyDescent="0.3">
      <c r="A578" s="12" t="s">
        <v>1633</v>
      </c>
      <c r="B578" s="15" t="s">
        <v>983</v>
      </c>
      <c r="C578" s="13" t="s">
        <v>304</v>
      </c>
      <c r="D578" s="12" t="s">
        <v>132</v>
      </c>
      <c r="E578" s="25"/>
      <c r="F578" s="25"/>
      <c r="G578" s="34"/>
      <c r="H578" s="26"/>
      <c r="I578" s="29"/>
      <c r="J578" s="29"/>
      <c r="K578" s="29"/>
      <c r="L578" s="29"/>
      <c r="M578" s="29"/>
      <c r="N578" s="29"/>
      <c r="O578" s="29"/>
      <c r="P578" s="29"/>
      <c r="Q578" s="29"/>
      <c r="R578" s="29"/>
      <c r="S578" s="29"/>
      <c r="T578" s="29"/>
      <c r="U578" s="29"/>
      <c r="V578" s="29"/>
    </row>
    <row r="579" spans="1:22" x14ac:dyDescent="0.3">
      <c r="A579" s="12" t="s">
        <v>1634</v>
      </c>
      <c r="B579" s="13" t="s">
        <v>248</v>
      </c>
      <c r="C579" s="13" t="s">
        <v>248</v>
      </c>
      <c r="D579" s="12" t="s">
        <v>132</v>
      </c>
      <c r="E579" s="25"/>
      <c r="F579" s="25"/>
      <c r="G579" s="34"/>
      <c r="H579" s="26"/>
      <c r="I579" s="29"/>
      <c r="J579" s="29"/>
      <c r="K579" s="29"/>
      <c r="L579" s="29"/>
      <c r="M579" s="29"/>
      <c r="N579" s="29"/>
      <c r="O579" s="29"/>
      <c r="P579" s="29"/>
      <c r="Q579" s="29"/>
      <c r="R579" s="29"/>
      <c r="S579" s="29"/>
      <c r="T579" s="29"/>
      <c r="U579" s="29"/>
      <c r="V579" s="29"/>
    </row>
    <row r="580" spans="1:22" x14ac:dyDescent="0.3">
      <c r="A580" s="12" t="s">
        <v>1635</v>
      </c>
      <c r="B580" s="13" t="s">
        <v>25</v>
      </c>
      <c r="C580" s="13" t="s">
        <v>25</v>
      </c>
      <c r="D580" s="12" t="s">
        <v>132</v>
      </c>
      <c r="E580" s="25"/>
      <c r="F580" s="25"/>
      <c r="G580" s="34"/>
      <c r="H580" s="26"/>
      <c r="I580" s="29"/>
      <c r="J580" s="29"/>
      <c r="K580" s="29"/>
      <c r="L580" s="29"/>
      <c r="M580" s="29"/>
      <c r="N580" s="29"/>
      <c r="O580" s="29"/>
      <c r="P580" s="29"/>
      <c r="Q580" s="29"/>
      <c r="R580" s="29"/>
      <c r="S580" s="29"/>
      <c r="T580" s="29"/>
      <c r="U580" s="29"/>
      <c r="V580" s="29"/>
    </row>
    <row r="581" spans="1:22" x14ac:dyDescent="0.3">
      <c r="A581" s="12" t="s">
        <v>1636</v>
      </c>
      <c r="B581" s="13" t="s">
        <v>267</v>
      </c>
      <c r="C581" s="13" t="s">
        <v>267</v>
      </c>
      <c r="D581" s="12" t="s">
        <v>132</v>
      </c>
      <c r="E581" s="25"/>
      <c r="F581" s="25"/>
      <c r="G581" s="34"/>
      <c r="H581" s="26"/>
      <c r="I581" s="29"/>
      <c r="J581" s="29"/>
      <c r="K581" s="29"/>
      <c r="L581" s="29"/>
      <c r="M581" s="29"/>
      <c r="N581" s="29"/>
      <c r="O581" s="29"/>
      <c r="P581" s="29"/>
      <c r="Q581" s="29"/>
      <c r="R581" s="29"/>
      <c r="S581" s="29"/>
      <c r="T581" s="29"/>
      <c r="U581" s="29"/>
      <c r="V581" s="29"/>
    </row>
    <row r="582" spans="1:22" x14ac:dyDescent="0.3">
      <c r="A582" s="12" t="s">
        <v>1637</v>
      </c>
      <c r="B582" s="13" t="s">
        <v>24</v>
      </c>
      <c r="C582" s="13" t="s">
        <v>24</v>
      </c>
      <c r="D582" s="12" t="s">
        <v>132</v>
      </c>
      <c r="E582" s="25"/>
      <c r="F582" s="25"/>
      <c r="G582" s="34"/>
      <c r="H582" s="26"/>
      <c r="I582" s="29"/>
      <c r="J582" s="29"/>
      <c r="K582" s="29"/>
      <c r="L582" s="29"/>
      <c r="M582" s="29"/>
      <c r="N582" s="29"/>
      <c r="O582" s="29"/>
      <c r="P582" s="29"/>
      <c r="Q582" s="29"/>
      <c r="R582" s="29"/>
      <c r="S582" s="29"/>
      <c r="T582" s="29"/>
      <c r="U582" s="29"/>
      <c r="V582" s="29"/>
    </row>
    <row r="583" spans="1:22" x14ac:dyDescent="0.3">
      <c r="A583" s="12" t="s">
        <v>1638</v>
      </c>
      <c r="B583" s="13" t="s">
        <v>255</v>
      </c>
      <c r="C583" s="13" t="s">
        <v>255</v>
      </c>
      <c r="D583" s="12" t="s">
        <v>132</v>
      </c>
      <c r="E583" s="25"/>
      <c r="F583" s="25"/>
      <c r="G583" s="34"/>
      <c r="H583" s="26"/>
      <c r="I583" s="29"/>
      <c r="J583" s="29"/>
      <c r="K583" s="29"/>
      <c r="L583" s="29"/>
      <c r="M583" s="29"/>
      <c r="N583" s="29"/>
      <c r="O583" s="29"/>
      <c r="P583" s="29"/>
      <c r="Q583" s="29"/>
      <c r="R583" s="29"/>
      <c r="S583" s="29"/>
      <c r="T583" s="29"/>
      <c r="U583" s="29"/>
      <c r="V583" s="29"/>
    </row>
    <row r="584" spans="1:22" x14ac:dyDescent="0.3">
      <c r="A584" s="12" t="s">
        <v>1639</v>
      </c>
      <c r="B584" s="13" t="s">
        <v>259</v>
      </c>
      <c r="C584" s="13" t="s">
        <v>259</v>
      </c>
      <c r="D584" s="12" t="s">
        <v>132</v>
      </c>
      <c r="E584" s="25"/>
      <c r="F584" s="25"/>
      <c r="G584" s="34"/>
      <c r="H584" s="26"/>
      <c r="I584" s="29"/>
      <c r="J584" s="29"/>
      <c r="K584" s="29"/>
      <c r="L584" s="29"/>
      <c r="M584" s="29"/>
      <c r="N584" s="29"/>
      <c r="O584" s="29"/>
      <c r="P584" s="29"/>
      <c r="Q584" s="29"/>
      <c r="R584" s="29"/>
      <c r="S584" s="29"/>
      <c r="T584" s="29"/>
      <c r="U584" s="29"/>
      <c r="V584" s="29"/>
    </row>
    <row r="585" spans="1:22" x14ac:dyDescent="0.3">
      <c r="A585" s="12" t="s">
        <v>1640</v>
      </c>
      <c r="B585" s="17" t="s">
        <v>985</v>
      </c>
      <c r="C585" s="13" t="s">
        <v>273</v>
      </c>
      <c r="D585" s="12" t="s">
        <v>132</v>
      </c>
      <c r="E585" s="25"/>
      <c r="F585" s="25"/>
      <c r="G585" s="34"/>
      <c r="H585" s="26"/>
      <c r="I585" s="29"/>
      <c r="J585" s="29"/>
      <c r="K585" s="29"/>
      <c r="L585" s="29"/>
      <c r="M585" s="29"/>
      <c r="N585" s="29"/>
      <c r="O585" s="29"/>
      <c r="P585" s="29"/>
      <c r="Q585" s="29"/>
      <c r="R585" s="29"/>
      <c r="S585" s="29"/>
      <c r="T585" s="29"/>
      <c r="U585" s="29"/>
      <c r="V585" s="29"/>
    </row>
    <row r="586" spans="1:22" x14ac:dyDescent="0.3">
      <c r="A586" s="12" t="s">
        <v>1641</v>
      </c>
      <c r="B586" s="17" t="s">
        <v>985</v>
      </c>
      <c r="C586" s="13" t="s">
        <v>820</v>
      </c>
      <c r="D586" s="12" t="s">
        <v>132</v>
      </c>
      <c r="E586" s="25"/>
      <c r="F586" s="25"/>
      <c r="G586" s="34"/>
      <c r="H586" s="26"/>
      <c r="I586" s="29"/>
      <c r="J586" s="29"/>
      <c r="K586" s="29"/>
      <c r="L586" s="29"/>
      <c r="M586" s="29"/>
      <c r="N586" s="29"/>
      <c r="O586" s="29"/>
      <c r="P586" s="29"/>
      <c r="Q586" s="29"/>
      <c r="R586" s="29"/>
      <c r="S586" s="29"/>
      <c r="T586" s="29"/>
      <c r="U586" s="29"/>
      <c r="V586" s="29"/>
    </row>
    <row r="587" spans="1:22" x14ac:dyDescent="0.3">
      <c r="A587" s="12" t="s">
        <v>1642</v>
      </c>
      <c r="B587" s="17" t="s">
        <v>985</v>
      </c>
      <c r="C587" s="13" t="s">
        <v>274</v>
      </c>
      <c r="D587" s="12" t="s">
        <v>132</v>
      </c>
      <c r="E587" s="25"/>
      <c r="F587" s="25"/>
      <c r="G587" s="34"/>
      <c r="H587" s="26"/>
      <c r="I587" s="29"/>
      <c r="J587" s="29"/>
      <c r="K587" s="29"/>
      <c r="L587" s="29"/>
      <c r="M587" s="29"/>
      <c r="N587" s="29"/>
      <c r="O587" s="29"/>
      <c r="P587" s="29"/>
      <c r="Q587" s="29"/>
      <c r="R587" s="29"/>
      <c r="S587" s="29"/>
      <c r="T587" s="29"/>
      <c r="U587" s="29"/>
      <c r="V587" s="29"/>
    </row>
    <row r="588" spans="1:22" x14ac:dyDescent="0.3">
      <c r="A588" s="12" t="s">
        <v>1643</v>
      </c>
      <c r="B588" s="17" t="s">
        <v>985</v>
      </c>
      <c r="C588" s="13" t="s">
        <v>819</v>
      </c>
      <c r="D588" s="12" t="s">
        <v>132</v>
      </c>
      <c r="E588" s="25"/>
      <c r="F588" s="25"/>
      <c r="G588" s="34"/>
      <c r="H588" s="26"/>
      <c r="I588" s="29"/>
      <c r="J588" s="29"/>
      <c r="K588" s="29"/>
      <c r="L588" s="29"/>
      <c r="M588" s="29"/>
      <c r="N588" s="29"/>
      <c r="O588" s="29"/>
      <c r="P588" s="29"/>
      <c r="Q588" s="29"/>
      <c r="R588" s="29"/>
      <c r="S588" s="29"/>
      <c r="T588" s="29"/>
      <c r="U588" s="29"/>
      <c r="V588" s="29"/>
    </row>
    <row r="589" spans="1:22" x14ac:dyDescent="0.3">
      <c r="A589" s="12" t="s">
        <v>1644</v>
      </c>
      <c r="B589" s="17" t="s">
        <v>985</v>
      </c>
      <c r="C589" s="13" t="s">
        <v>818</v>
      </c>
      <c r="D589" s="12" t="s">
        <v>132</v>
      </c>
      <c r="E589" s="25"/>
      <c r="F589" s="25"/>
      <c r="G589" s="34"/>
      <c r="H589" s="26"/>
      <c r="I589" s="29"/>
      <c r="J589" s="29"/>
      <c r="K589" s="29"/>
      <c r="L589" s="29"/>
      <c r="M589" s="29"/>
      <c r="N589" s="29"/>
      <c r="O589" s="29"/>
      <c r="P589" s="29"/>
      <c r="Q589" s="29"/>
      <c r="R589" s="29"/>
      <c r="S589" s="29"/>
      <c r="T589" s="29"/>
      <c r="U589" s="29"/>
      <c r="V589" s="29"/>
    </row>
    <row r="590" spans="1:22" x14ac:dyDescent="0.3">
      <c r="A590" s="12" t="s">
        <v>1645</v>
      </c>
      <c r="B590" s="17" t="s">
        <v>985</v>
      </c>
      <c r="C590" s="13" t="s">
        <v>817</v>
      </c>
      <c r="D590" s="12" t="s">
        <v>132</v>
      </c>
      <c r="E590" s="25"/>
      <c r="F590" s="25"/>
      <c r="G590" s="34"/>
      <c r="H590" s="26"/>
      <c r="I590" s="29"/>
      <c r="J590" s="29"/>
      <c r="K590" s="29"/>
      <c r="L590" s="29"/>
      <c r="M590" s="29"/>
      <c r="N590" s="29"/>
      <c r="O590" s="29"/>
      <c r="P590" s="29"/>
      <c r="Q590" s="29"/>
      <c r="R590" s="29"/>
      <c r="S590" s="29"/>
      <c r="T590" s="29"/>
      <c r="U590" s="29"/>
      <c r="V590" s="29"/>
    </row>
    <row r="591" spans="1:22" x14ac:dyDescent="0.3">
      <c r="A591" s="12" t="s">
        <v>1646</v>
      </c>
      <c r="B591" s="17" t="s">
        <v>985</v>
      </c>
      <c r="C591" s="13" t="s">
        <v>272</v>
      </c>
      <c r="D591" s="12" t="s">
        <v>132</v>
      </c>
      <c r="E591" s="25"/>
      <c r="F591" s="25"/>
      <c r="G591" s="34"/>
      <c r="H591" s="26"/>
      <c r="I591" s="29"/>
      <c r="J591" s="29"/>
      <c r="K591" s="29"/>
      <c r="L591" s="29"/>
      <c r="M591" s="29"/>
      <c r="N591" s="29"/>
      <c r="O591" s="29"/>
      <c r="P591" s="29"/>
      <c r="Q591" s="29"/>
      <c r="R591" s="29"/>
      <c r="S591" s="29"/>
      <c r="T591" s="29"/>
      <c r="U591" s="29"/>
      <c r="V591" s="29"/>
    </row>
    <row r="592" spans="1:22" x14ac:dyDescent="0.3">
      <c r="A592" s="12" t="s">
        <v>1647</v>
      </c>
      <c r="B592" s="17" t="s">
        <v>985</v>
      </c>
      <c r="C592" s="13" t="s">
        <v>271</v>
      </c>
      <c r="D592" s="12" t="s">
        <v>132</v>
      </c>
      <c r="E592" s="25"/>
      <c r="F592" s="25"/>
      <c r="G592" s="34"/>
      <c r="H592" s="26"/>
      <c r="I592" s="29"/>
      <c r="J592" s="29"/>
      <c r="K592" s="29"/>
      <c r="L592" s="29"/>
      <c r="M592" s="29"/>
      <c r="N592" s="29"/>
      <c r="O592" s="29"/>
      <c r="P592" s="29"/>
      <c r="Q592" s="29"/>
      <c r="R592" s="29"/>
      <c r="S592" s="29"/>
      <c r="T592" s="29"/>
      <c r="U592" s="29"/>
      <c r="V592" s="29"/>
    </row>
    <row r="593" spans="1:22" x14ac:dyDescent="0.3">
      <c r="A593" s="12" t="s">
        <v>1648</v>
      </c>
      <c r="B593" s="13" t="s">
        <v>270</v>
      </c>
      <c r="C593" s="13" t="s">
        <v>270</v>
      </c>
      <c r="D593" s="12" t="s">
        <v>132</v>
      </c>
      <c r="E593" s="25"/>
      <c r="F593" s="25"/>
      <c r="G593" s="34"/>
      <c r="H593" s="26"/>
      <c r="I593" s="29"/>
      <c r="J593" s="29"/>
      <c r="K593" s="29"/>
      <c r="L593" s="29"/>
      <c r="M593" s="29"/>
      <c r="N593" s="29"/>
      <c r="O593" s="29"/>
      <c r="P593" s="29"/>
      <c r="Q593" s="29"/>
      <c r="R593" s="29"/>
      <c r="S593" s="29"/>
      <c r="T593" s="29"/>
      <c r="U593" s="29"/>
      <c r="V593" s="29"/>
    </row>
    <row r="594" spans="1:22" x14ac:dyDescent="0.3">
      <c r="A594" s="12" t="s">
        <v>1649</v>
      </c>
      <c r="B594" s="15" t="s">
        <v>984</v>
      </c>
      <c r="C594" s="13" t="s">
        <v>305</v>
      </c>
      <c r="D594" s="12" t="s">
        <v>132</v>
      </c>
      <c r="E594" s="25"/>
      <c r="F594" s="25"/>
      <c r="G594" s="34"/>
      <c r="H594" s="26"/>
      <c r="I594" s="29"/>
      <c r="J594" s="29"/>
      <c r="K594" s="29"/>
      <c r="L594" s="29"/>
      <c r="M594" s="29"/>
      <c r="N594" s="29"/>
      <c r="O594" s="29"/>
      <c r="P594" s="29"/>
      <c r="Q594" s="29"/>
      <c r="R594" s="29"/>
      <c r="S594" s="29"/>
      <c r="T594" s="29"/>
      <c r="U594" s="29"/>
      <c r="V594" s="29"/>
    </row>
    <row r="595" spans="1:22" x14ac:dyDescent="0.3">
      <c r="A595" s="12" t="s">
        <v>1650</v>
      </c>
      <c r="B595" s="15" t="s">
        <v>984</v>
      </c>
      <c r="C595" s="13" t="s">
        <v>306</v>
      </c>
      <c r="D595" s="12" t="s">
        <v>132</v>
      </c>
      <c r="E595" s="25"/>
      <c r="F595" s="25"/>
      <c r="G595" s="34"/>
      <c r="H595" s="26"/>
      <c r="I595" s="29"/>
      <c r="J595" s="29"/>
      <c r="K595" s="29"/>
      <c r="L595" s="29"/>
      <c r="M595" s="29"/>
      <c r="N595" s="29"/>
      <c r="O595" s="29"/>
      <c r="P595" s="29"/>
      <c r="Q595" s="29"/>
      <c r="R595" s="29"/>
      <c r="S595" s="29"/>
      <c r="T595" s="29"/>
      <c r="U595" s="29"/>
      <c r="V595" s="29"/>
    </row>
    <row r="596" spans="1:22" x14ac:dyDescent="0.3">
      <c r="A596" s="12" t="s">
        <v>1651</v>
      </c>
      <c r="B596" s="15" t="s">
        <v>986</v>
      </c>
      <c r="C596" s="13" t="s">
        <v>298</v>
      </c>
      <c r="D596" s="12" t="s">
        <v>132</v>
      </c>
      <c r="E596" s="25"/>
      <c r="F596" s="25"/>
      <c r="G596" s="34"/>
      <c r="H596" s="26"/>
      <c r="I596" s="29"/>
      <c r="J596" s="29"/>
      <c r="K596" s="29"/>
      <c r="L596" s="29"/>
      <c r="M596" s="29"/>
      <c r="N596" s="29"/>
      <c r="O596" s="29"/>
      <c r="P596" s="29"/>
      <c r="Q596" s="29"/>
      <c r="R596" s="29"/>
      <c r="S596" s="29"/>
      <c r="T596" s="29"/>
      <c r="U596" s="29"/>
      <c r="V596" s="29"/>
    </row>
    <row r="597" spans="1:22" x14ac:dyDescent="0.3">
      <c r="A597" s="12" t="s">
        <v>1652</v>
      </c>
      <c r="B597" s="15" t="s">
        <v>986</v>
      </c>
      <c r="C597" s="13" t="s">
        <v>299</v>
      </c>
      <c r="D597" s="12" t="s">
        <v>132</v>
      </c>
      <c r="E597" s="25"/>
      <c r="F597" s="25"/>
      <c r="G597" s="34"/>
      <c r="H597" s="26"/>
      <c r="I597" s="29"/>
      <c r="J597" s="29"/>
      <c r="K597" s="29"/>
      <c r="L597" s="29"/>
      <c r="M597" s="29"/>
      <c r="N597" s="29"/>
      <c r="O597" s="29"/>
      <c r="P597" s="29"/>
      <c r="Q597" s="29"/>
      <c r="R597" s="29"/>
      <c r="S597" s="29"/>
      <c r="T597" s="29"/>
      <c r="U597" s="29"/>
      <c r="V597" s="29"/>
    </row>
    <row r="598" spans="1:22" x14ac:dyDescent="0.3">
      <c r="A598" s="12" t="s">
        <v>1653</v>
      </c>
      <c r="B598" s="15" t="s">
        <v>986</v>
      </c>
      <c r="C598" s="13" t="s">
        <v>300</v>
      </c>
      <c r="D598" s="12" t="s">
        <v>132</v>
      </c>
      <c r="E598" s="25"/>
      <c r="F598" s="25"/>
      <c r="G598" s="34"/>
      <c r="H598" s="26"/>
      <c r="I598" s="29"/>
      <c r="J598" s="29"/>
      <c r="K598" s="29"/>
      <c r="L598" s="29"/>
      <c r="M598" s="29"/>
      <c r="N598" s="29"/>
      <c r="O598" s="29"/>
      <c r="P598" s="29"/>
      <c r="Q598" s="29"/>
      <c r="R598" s="29"/>
      <c r="S598" s="29"/>
      <c r="T598" s="29"/>
      <c r="U598" s="29"/>
      <c r="V598" s="29"/>
    </row>
    <row r="599" spans="1:22" x14ac:dyDescent="0.3">
      <c r="A599" s="12" t="s">
        <v>1654</v>
      </c>
      <c r="B599" s="15" t="s">
        <v>986</v>
      </c>
      <c r="C599" s="13" t="s">
        <v>301</v>
      </c>
      <c r="D599" s="12" t="s">
        <v>132</v>
      </c>
      <c r="E599" s="25"/>
      <c r="F599" s="25"/>
      <c r="G599" s="34"/>
      <c r="H599" s="26"/>
      <c r="I599" s="29"/>
      <c r="J599" s="29"/>
      <c r="K599" s="29"/>
      <c r="L599" s="29"/>
      <c r="M599" s="29"/>
      <c r="N599" s="29"/>
      <c r="O599" s="29"/>
      <c r="P599" s="29"/>
      <c r="Q599" s="29"/>
      <c r="R599" s="29"/>
      <c r="S599" s="29"/>
      <c r="T599" s="29"/>
      <c r="U599" s="29"/>
      <c r="V599" s="29"/>
    </row>
    <row r="600" spans="1:22" x14ac:dyDescent="0.3">
      <c r="A600" s="12" t="s">
        <v>1655</v>
      </c>
      <c r="B600" s="15" t="s">
        <v>986</v>
      </c>
      <c r="C600" s="13" t="s">
        <v>302</v>
      </c>
      <c r="D600" s="12" t="s">
        <v>132</v>
      </c>
      <c r="E600" s="25"/>
      <c r="F600" s="25"/>
      <c r="G600" s="34"/>
      <c r="H600" s="26"/>
      <c r="I600" s="29"/>
      <c r="J600" s="29"/>
      <c r="K600" s="29"/>
      <c r="L600" s="29"/>
      <c r="M600" s="29"/>
      <c r="N600" s="29"/>
      <c r="O600" s="29"/>
      <c r="P600" s="29"/>
      <c r="Q600" s="29"/>
      <c r="R600" s="29"/>
      <c r="S600" s="29"/>
      <c r="T600" s="29"/>
      <c r="U600" s="29"/>
      <c r="V600" s="29"/>
    </row>
    <row r="601" spans="1:22" x14ac:dyDescent="0.3">
      <c r="A601" s="12" t="s">
        <v>1656</v>
      </c>
      <c r="B601" s="13" t="s">
        <v>234</v>
      </c>
      <c r="C601" s="13" t="s">
        <v>234</v>
      </c>
      <c r="D601" s="12" t="s">
        <v>132</v>
      </c>
      <c r="E601" s="25"/>
      <c r="F601" s="25"/>
      <c r="G601" s="34"/>
      <c r="H601" s="26"/>
      <c r="I601" s="29"/>
      <c r="J601" s="29"/>
      <c r="K601" s="29"/>
      <c r="L601" s="29"/>
      <c r="M601" s="29"/>
      <c r="N601" s="29"/>
      <c r="O601" s="29"/>
      <c r="P601" s="29"/>
      <c r="Q601" s="29"/>
      <c r="R601" s="29"/>
      <c r="S601" s="29"/>
      <c r="T601" s="29"/>
      <c r="U601" s="29"/>
      <c r="V601" s="29"/>
    </row>
    <row r="602" spans="1:22" x14ac:dyDescent="0.3">
      <c r="A602" s="12" t="s">
        <v>1657</v>
      </c>
      <c r="B602" s="13" t="s">
        <v>264</v>
      </c>
      <c r="C602" s="13" t="s">
        <v>264</v>
      </c>
      <c r="D602" s="12" t="s">
        <v>132</v>
      </c>
      <c r="E602" s="25"/>
      <c r="F602" s="25"/>
      <c r="G602" s="34"/>
      <c r="H602" s="26"/>
      <c r="I602" s="29"/>
      <c r="J602" s="29"/>
      <c r="K602" s="29"/>
      <c r="L602" s="29"/>
      <c r="M602" s="29"/>
      <c r="N602" s="29"/>
      <c r="O602" s="29"/>
      <c r="P602" s="29"/>
      <c r="Q602" s="29"/>
      <c r="R602" s="29"/>
      <c r="S602" s="29"/>
      <c r="T602" s="29"/>
      <c r="U602" s="29"/>
      <c r="V602" s="29"/>
    </row>
    <row r="603" spans="1:22" x14ac:dyDescent="0.3">
      <c r="A603" s="12" t="s">
        <v>1658</v>
      </c>
      <c r="B603" s="13" t="s">
        <v>263</v>
      </c>
      <c r="C603" s="13" t="s">
        <v>263</v>
      </c>
      <c r="D603" s="12" t="s">
        <v>132</v>
      </c>
      <c r="E603" s="25"/>
      <c r="F603" s="25"/>
      <c r="G603" s="34"/>
      <c r="H603" s="26"/>
      <c r="I603" s="29"/>
      <c r="J603" s="29"/>
      <c r="K603" s="29"/>
      <c r="L603" s="29"/>
      <c r="M603" s="29"/>
      <c r="N603" s="29"/>
      <c r="O603" s="29"/>
      <c r="P603" s="29"/>
      <c r="Q603" s="29"/>
      <c r="R603" s="29"/>
      <c r="S603" s="29"/>
      <c r="T603" s="29"/>
      <c r="U603" s="29"/>
      <c r="V603" s="29"/>
    </row>
    <row r="604" spans="1:22" x14ac:dyDescent="0.3">
      <c r="A604" s="12" t="s">
        <v>1659</v>
      </c>
      <c r="B604" s="13" t="s">
        <v>233</v>
      </c>
      <c r="C604" s="13" t="s">
        <v>233</v>
      </c>
      <c r="D604" s="12" t="s">
        <v>132</v>
      </c>
      <c r="E604" s="25"/>
      <c r="F604" s="25"/>
      <c r="G604" s="34"/>
      <c r="H604" s="26"/>
      <c r="I604" s="29"/>
      <c r="J604" s="29"/>
      <c r="K604" s="29"/>
      <c r="L604" s="29"/>
      <c r="M604" s="29"/>
      <c r="N604" s="29"/>
      <c r="O604" s="29"/>
      <c r="P604" s="29"/>
      <c r="Q604" s="29"/>
      <c r="R604" s="29"/>
      <c r="S604" s="29"/>
      <c r="T604" s="29"/>
      <c r="U604" s="29"/>
      <c r="V604" s="29"/>
    </row>
    <row r="605" spans="1:22" x14ac:dyDescent="0.3">
      <c r="A605" s="12" t="s">
        <v>1660</v>
      </c>
      <c r="B605" s="13" t="s">
        <v>232</v>
      </c>
      <c r="C605" s="13" t="s">
        <v>232</v>
      </c>
      <c r="D605" s="12" t="s">
        <v>132</v>
      </c>
      <c r="E605" s="25"/>
      <c r="F605" s="25"/>
      <c r="G605" s="34"/>
      <c r="H605" s="26"/>
      <c r="I605" s="29"/>
      <c r="J605" s="29"/>
      <c r="K605" s="29"/>
      <c r="L605" s="29"/>
      <c r="M605" s="29"/>
      <c r="N605" s="29"/>
      <c r="O605" s="29"/>
      <c r="P605" s="29"/>
      <c r="Q605" s="29"/>
      <c r="R605" s="29"/>
      <c r="S605" s="29"/>
      <c r="T605" s="29"/>
      <c r="U605" s="29"/>
      <c r="V605" s="29"/>
    </row>
    <row r="606" spans="1:22" x14ac:dyDescent="0.3">
      <c r="A606" s="12" t="s">
        <v>1661</v>
      </c>
      <c r="B606" s="13" t="s">
        <v>240</v>
      </c>
      <c r="C606" s="13" t="s">
        <v>240</v>
      </c>
      <c r="D606" s="12" t="s">
        <v>132</v>
      </c>
      <c r="E606" s="25"/>
      <c r="F606" s="25"/>
      <c r="G606" s="34"/>
      <c r="H606" s="26"/>
      <c r="I606" s="29"/>
      <c r="J606" s="29"/>
      <c r="K606" s="29"/>
      <c r="L606" s="29"/>
      <c r="M606" s="29"/>
      <c r="N606" s="29"/>
      <c r="O606" s="29"/>
      <c r="P606" s="29"/>
      <c r="Q606" s="29"/>
      <c r="R606" s="29"/>
      <c r="S606" s="29"/>
      <c r="T606" s="29"/>
      <c r="U606" s="29"/>
      <c r="V606" s="29"/>
    </row>
    <row r="607" spans="1:22" x14ac:dyDescent="0.3">
      <c r="A607" s="12" t="s">
        <v>1662</v>
      </c>
      <c r="B607" s="13" t="s">
        <v>236</v>
      </c>
      <c r="C607" s="13" t="s">
        <v>236</v>
      </c>
      <c r="D607" s="12" t="s">
        <v>132</v>
      </c>
      <c r="E607" s="25"/>
      <c r="F607" s="25"/>
      <c r="G607" s="34"/>
      <c r="H607" s="26"/>
      <c r="I607" s="29"/>
      <c r="J607" s="29"/>
      <c r="K607" s="29"/>
      <c r="L607" s="29"/>
      <c r="M607" s="29"/>
      <c r="N607" s="29"/>
      <c r="O607" s="29"/>
      <c r="P607" s="29"/>
      <c r="Q607" s="29"/>
      <c r="R607" s="29"/>
      <c r="S607" s="29"/>
      <c r="T607" s="29"/>
      <c r="U607" s="29"/>
      <c r="V607" s="29"/>
    </row>
    <row r="608" spans="1:22" x14ac:dyDescent="0.3">
      <c r="A608" s="12" t="s">
        <v>1663</v>
      </c>
      <c r="B608" s="15" t="s">
        <v>27</v>
      </c>
      <c r="C608" s="24" t="s">
        <v>292</v>
      </c>
      <c r="D608" s="12" t="s">
        <v>134</v>
      </c>
      <c r="E608" s="25"/>
      <c r="F608" s="25"/>
      <c r="G608" s="34"/>
      <c r="H608" s="26"/>
      <c r="I608" s="29"/>
      <c r="J608" s="29"/>
      <c r="K608" s="29"/>
      <c r="L608" s="29"/>
      <c r="M608" s="29"/>
      <c r="N608" s="29"/>
      <c r="O608" s="29"/>
      <c r="P608" s="29"/>
      <c r="Q608" s="29"/>
      <c r="R608" s="29"/>
      <c r="S608" s="29"/>
      <c r="T608" s="29"/>
      <c r="U608" s="29"/>
      <c r="V608" s="29"/>
    </row>
    <row r="609" spans="1:22" x14ac:dyDescent="0.3">
      <c r="A609" s="12" t="s">
        <v>1664</v>
      </c>
      <c r="B609" s="15" t="s">
        <v>27</v>
      </c>
      <c r="C609" s="24" t="s">
        <v>291</v>
      </c>
      <c r="D609" s="12" t="s">
        <v>134</v>
      </c>
      <c r="E609" s="25"/>
      <c r="F609" s="25"/>
      <c r="G609" s="34"/>
      <c r="H609" s="26"/>
      <c r="I609" s="29"/>
      <c r="J609" s="29"/>
      <c r="K609" s="29"/>
      <c r="L609" s="29"/>
      <c r="M609" s="29"/>
      <c r="N609" s="29"/>
      <c r="O609" s="29"/>
      <c r="P609" s="29"/>
      <c r="Q609" s="29"/>
      <c r="R609" s="29"/>
      <c r="S609" s="29"/>
      <c r="T609" s="29"/>
      <c r="U609" s="29"/>
      <c r="V609" s="29"/>
    </row>
    <row r="610" spans="1:22" x14ac:dyDescent="0.3">
      <c r="A610" s="12" t="s">
        <v>1665</v>
      </c>
      <c r="B610" s="15" t="s">
        <v>979</v>
      </c>
      <c r="C610" s="13" t="s">
        <v>915</v>
      </c>
      <c r="D610" s="12" t="s">
        <v>134</v>
      </c>
      <c r="E610" s="25"/>
      <c r="F610" s="25"/>
      <c r="G610" s="34"/>
      <c r="H610" s="26"/>
      <c r="I610" s="29"/>
      <c r="J610" s="29"/>
      <c r="K610" s="29"/>
      <c r="L610" s="29"/>
      <c r="M610" s="29"/>
      <c r="N610" s="29"/>
      <c r="O610" s="29"/>
      <c r="P610" s="29"/>
      <c r="Q610" s="29"/>
      <c r="R610" s="29"/>
      <c r="S610" s="29"/>
      <c r="T610" s="29"/>
      <c r="U610" s="29"/>
      <c r="V610" s="29"/>
    </row>
    <row r="611" spans="1:22" x14ac:dyDescent="0.3">
      <c r="A611" s="12" t="s">
        <v>1666</v>
      </c>
      <c r="B611" s="15" t="s">
        <v>979</v>
      </c>
      <c r="C611" s="13" t="s">
        <v>916</v>
      </c>
      <c r="D611" s="12" t="s">
        <v>134</v>
      </c>
      <c r="E611" s="25"/>
      <c r="F611" s="25"/>
      <c r="G611" s="34"/>
      <c r="H611" s="26"/>
      <c r="I611" s="29"/>
      <c r="J611" s="29"/>
      <c r="K611" s="29"/>
      <c r="L611" s="29"/>
      <c r="M611" s="29"/>
      <c r="N611" s="29"/>
      <c r="O611" s="29"/>
      <c r="P611" s="29"/>
      <c r="Q611" s="29"/>
      <c r="R611" s="29"/>
      <c r="S611" s="29"/>
      <c r="T611" s="29"/>
      <c r="U611" s="29"/>
      <c r="V611" s="29"/>
    </row>
    <row r="612" spans="1:22" x14ac:dyDescent="0.3">
      <c r="A612" s="12" t="s">
        <v>1667</v>
      </c>
      <c r="B612" s="15" t="s">
        <v>979</v>
      </c>
      <c r="C612" s="13" t="s">
        <v>917</v>
      </c>
      <c r="D612" s="12" t="s">
        <v>134</v>
      </c>
      <c r="E612" s="25"/>
      <c r="F612" s="25"/>
      <c r="G612" s="34"/>
      <c r="H612" s="26"/>
      <c r="I612" s="29"/>
      <c r="J612" s="29"/>
      <c r="K612" s="29"/>
      <c r="L612" s="29"/>
      <c r="M612" s="29"/>
      <c r="N612" s="29"/>
      <c r="O612" s="29"/>
      <c r="P612" s="29"/>
      <c r="Q612" s="29"/>
      <c r="R612" s="29"/>
      <c r="S612" s="29"/>
      <c r="T612" s="29"/>
      <c r="U612" s="29"/>
      <c r="V612" s="29"/>
    </row>
    <row r="613" spans="1:22" x14ac:dyDescent="0.3">
      <c r="A613" s="12" t="s">
        <v>1668</v>
      </c>
      <c r="B613" s="15" t="s">
        <v>979</v>
      </c>
      <c r="C613" s="13" t="s">
        <v>918</v>
      </c>
      <c r="D613" s="12" t="s">
        <v>134</v>
      </c>
      <c r="E613" s="25"/>
      <c r="F613" s="25"/>
      <c r="G613" s="34"/>
      <c r="H613" s="26"/>
      <c r="I613" s="29"/>
      <c r="J613" s="29"/>
      <c r="K613" s="29"/>
      <c r="L613" s="29"/>
      <c r="M613" s="29"/>
      <c r="N613" s="29"/>
      <c r="O613" s="29"/>
      <c r="P613" s="29"/>
      <c r="Q613" s="29"/>
      <c r="R613" s="29"/>
      <c r="S613" s="29"/>
      <c r="T613" s="29"/>
      <c r="U613" s="29"/>
      <c r="V613" s="29"/>
    </row>
    <row r="614" spans="1:22" x14ac:dyDescent="0.3">
      <c r="A614" s="12" t="s">
        <v>1669</v>
      </c>
      <c r="B614" s="15" t="s">
        <v>979</v>
      </c>
      <c r="C614" s="13" t="s">
        <v>1890</v>
      </c>
      <c r="D614" s="12" t="s">
        <v>134</v>
      </c>
      <c r="E614" s="25"/>
      <c r="F614" s="25"/>
      <c r="G614" s="34"/>
      <c r="H614" s="26"/>
      <c r="I614" s="29"/>
      <c r="J614" s="29"/>
      <c r="K614" s="29"/>
      <c r="L614" s="29"/>
      <c r="M614" s="29"/>
      <c r="N614" s="29"/>
      <c r="O614" s="29"/>
      <c r="P614" s="29"/>
      <c r="Q614" s="29"/>
      <c r="R614" s="29"/>
      <c r="S614" s="29"/>
      <c r="T614" s="29"/>
      <c r="U614" s="29"/>
      <c r="V614" s="29"/>
    </row>
    <row r="615" spans="1:22" x14ac:dyDescent="0.3">
      <c r="A615" s="12" t="s">
        <v>1670</v>
      </c>
      <c r="B615" s="15" t="s">
        <v>980</v>
      </c>
      <c r="C615" s="13" t="s">
        <v>910</v>
      </c>
      <c r="D615" s="12" t="s">
        <v>134</v>
      </c>
      <c r="E615" s="25"/>
      <c r="F615" s="25"/>
      <c r="G615" s="34"/>
      <c r="H615" s="26"/>
      <c r="I615" s="29"/>
      <c r="J615" s="29"/>
      <c r="K615" s="29"/>
      <c r="L615" s="29"/>
      <c r="M615" s="29"/>
      <c r="N615" s="29"/>
      <c r="O615" s="29"/>
      <c r="P615" s="29"/>
      <c r="Q615" s="29"/>
      <c r="R615" s="29"/>
      <c r="S615" s="29"/>
      <c r="T615" s="29"/>
      <c r="U615" s="29"/>
      <c r="V615" s="29"/>
    </row>
    <row r="616" spans="1:22" x14ac:dyDescent="0.3">
      <c r="A616" s="12" t="s">
        <v>1671</v>
      </c>
      <c r="B616" s="15" t="s">
        <v>980</v>
      </c>
      <c r="C616" s="13" t="s">
        <v>911</v>
      </c>
      <c r="D616" s="12" t="s">
        <v>134</v>
      </c>
      <c r="E616" s="25"/>
      <c r="F616" s="25"/>
      <c r="G616" s="34"/>
      <c r="H616" s="26"/>
      <c r="I616" s="29"/>
      <c r="J616" s="29"/>
      <c r="K616" s="29"/>
      <c r="L616" s="29"/>
      <c r="M616" s="29"/>
      <c r="N616" s="29"/>
      <c r="O616" s="29"/>
      <c r="P616" s="29"/>
      <c r="Q616" s="29"/>
      <c r="R616" s="29"/>
      <c r="S616" s="29"/>
      <c r="T616" s="29"/>
      <c r="U616" s="29"/>
      <c r="V616" s="29"/>
    </row>
    <row r="617" spans="1:22" x14ac:dyDescent="0.3">
      <c r="A617" s="12" t="s">
        <v>1672</v>
      </c>
      <c r="B617" s="15" t="s">
        <v>980</v>
      </c>
      <c r="C617" s="13" t="s">
        <v>912</v>
      </c>
      <c r="D617" s="12" t="s">
        <v>134</v>
      </c>
      <c r="E617" s="25"/>
      <c r="F617" s="25"/>
      <c r="G617" s="34"/>
      <c r="H617" s="26"/>
      <c r="I617" s="29"/>
      <c r="J617" s="29"/>
      <c r="K617" s="29"/>
      <c r="L617" s="29"/>
      <c r="M617" s="29"/>
      <c r="N617" s="29"/>
      <c r="O617" s="29"/>
      <c r="P617" s="29"/>
      <c r="Q617" s="29"/>
      <c r="R617" s="29"/>
      <c r="S617" s="29"/>
      <c r="T617" s="29"/>
      <c r="U617" s="29"/>
      <c r="V617" s="29"/>
    </row>
    <row r="618" spans="1:22" x14ac:dyDescent="0.3">
      <c r="A618" s="12" t="s">
        <v>1673</v>
      </c>
      <c r="B618" s="15" t="s">
        <v>980</v>
      </c>
      <c r="C618" s="13" t="s">
        <v>913</v>
      </c>
      <c r="D618" s="12" t="s">
        <v>134</v>
      </c>
      <c r="E618" s="25"/>
      <c r="F618" s="25"/>
      <c r="G618" s="34"/>
      <c r="H618" s="26"/>
      <c r="I618" s="29"/>
      <c r="J618" s="29"/>
      <c r="K618" s="29"/>
      <c r="L618" s="29"/>
      <c r="M618" s="29"/>
      <c r="N618" s="29"/>
      <c r="O618" s="29"/>
      <c r="P618" s="29"/>
      <c r="Q618" s="29"/>
      <c r="R618" s="29"/>
      <c r="S618" s="29"/>
      <c r="T618" s="29"/>
      <c r="U618" s="29"/>
      <c r="V618" s="29"/>
    </row>
    <row r="619" spans="1:22" x14ac:dyDescent="0.3">
      <c r="A619" s="12" t="s">
        <v>1674</v>
      </c>
      <c r="B619" s="15" t="s">
        <v>980</v>
      </c>
      <c r="C619" s="13" t="s">
        <v>914</v>
      </c>
      <c r="D619" s="12" t="s">
        <v>134</v>
      </c>
      <c r="E619" s="25"/>
      <c r="F619" s="25"/>
      <c r="G619" s="34"/>
      <c r="H619" s="26"/>
      <c r="I619" s="29"/>
      <c r="J619" s="29"/>
      <c r="K619" s="29"/>
      <c r="L619" s="29"/>
      <c r="M619" s="29"/>
      <c r="N619" s="29"/>
      <c r="O619" s="29"/>
      <c r="P619" s="29"/>
      <c r="Q619" s="29"/>
      <c r="R619" s="29"/>
      <c r="S619" s="29"/>
      <c r="T619" s="29"/>
      <c r="U619" s="29"/>
      <c r="V619" s="29"/>
    </row>
    <row r="620" spans="1:22" x14ac:dyDescent="0.3">
      <c r="A620" s="12" t="s">
        <v>1675</v>
      </c>
      <c r="B620" s="15" t="s">
        <v>981</v>
      </c>
      <c r="C620" s="13" t="s">
        <v>906</v>
      </c>
      <c r="D620" s="12" t="s">
        <v>134</v>
      </c>
      <c r="E620" s="25"/>
      <c r="F620" s="25"/>
      <c r="G620" s="34"/>
      <c r="H620" s="26"/>
      <c r="I620" s="29"/>
      <c r="J620" s="29"/>
      <c r="K620" s="29"/>
      <c r="L620" s="29"/>
      <c r="M620" s="29"/>
      <c r="N620" s="29"/>
      <c r="O620" s="29"/>
      <c r="P620" s="29"/>
      <c r="Q620" s="29"/>
      <c r="R620" s="29"/>
      <c r="S620" s="29"/>
      <c r="T620" s="29"/>
      <c r="U620" s="29"/>
      <c r="V620" s="29"/>
    </row>
    <row r="621" spans="1:22" x14ac:dyDescent="0.3">
      <c r="A621" s="12" t="s">
        <v>1676</v>
      </c>
      <c r="B621" s="15" t="s">
        <v>981</v>
      </c>
      <c r="C621" s="13" t="s">
        <v>907</v>
      </c>
      <c r="D621" s="12" t="s">
        <v>134</v>
      </c>
      <c r="E621" s="25"/>
      <c r="F621" s="25"/>
      <c r="G621" s="34"/>
      <c r="H621" s="26"/>
      <c r="I621" s="29"/>
      <c r="J621" s="29"/>
      <c r="K621" s="29"/>
      <c r="L621" s="29"/>
      <c r="M621" s="29"/>
      <c r="N621" s="29"/>
      <c r="O621" s="29"/>
      <c r="P621" s="29"/>
      <c r="Q621" s="29"/>
      <c r="R621" s="29"/>
      <c r="S621" s="29"/>
      <c r="T621" s="29"/>
      <c r="U621" s="29"/>
      <c r="V621" s="29"/>
    </row>
    <row r="622" spans="1:22" x14ac:dyDescent="0.3">
      <c r="A622" s="12" t="s">
        <v>1677</v>
      </c>
      <c r="B622" s="15" t="s">
        <v>981</v>
      </c>
      <c r="C622" s="13" t="s">
        <v>908</v>
      </c>
      <c r="D622" s="12" t="s">
        <v>134</v>
      </c>
      <c r="E622" s="25"/>
      <c r="F622" s="25"/>
      <c r="G622" s="34"/>
      <c r="H622" s="26"/>
      <c r="I622" s="29"/>
      <c r="J622" s="29"/>
      <c r="K622" s="29"/>
      <c r="L622" s="29"/>
      <c r="M622" s="29"/>
      <c r="N622" s="29"/>
      <c r="O622" s="29"/>
      <c r="P622" s="29"/>
      <c r="Q622" s="29"/>
      <c r="R622" s="29"/>
      <c r="S622" s="29"/>
      <c r="T622" s="29"/>
      <c r="U622" s="29"/>
      <c r="V622" s="29"/>
    </row>
    <row r="623" spans="1:22" x14ac:dyDescent="0.3">
      <c r="A623" s="12" t="s">
        <v>1678</v>
      </c>
      <c r="B623" s="15" t="s">
        <v>981</v>
      </c>
      <c r="C623" s="13" t="s">
        <v>909</v>
      </c>
      <c r="D623" s="12" t="s">
        <v>134</v>
      </c>
      <c r="E623" s="25"/>
      <c r="F623" s="25"/>
      <c r="G623" s="34"/>
      <c r="H623" s="26"/>
      <c r="I623" s="29"/>
      <c r="J623" s="29"/>
      <c r="K623" s="29"/>
      <c r="L623" s="29"/>
      <c r="M623" s="29"/>
      <c r="N623" s="29"/>
      <c r="O623" s="29"/>
      <c r="P623" s="29"/>
      <c r="Q623" s="29"/>
      <c r="R623" s="29"/>
      <c r="S623" s="29"/>
      <c r="T623" s="29"/>
      <c r="U623" s="29"/>
      <c r="V623" s="29"/>
    </row>
    <row r="624" spans="1:22" x14ac:dyDescent="0.3">
      <c r="A624" s="12" t="s">
        <v>1679</v>
      </c>
      <c r="B624" s="17" t="s">
        <v>977</v>
      </c>
      <c r="C624" s="24" t="s">
        <v>800</v>
      </c>
      <c r="D624" s="12" t="s">
        <v>134</v>
      </c>
      <c r="E624" s="25"/>
      <c r="F624" s="25"/>
      <c r="G624" s="34"/>
      <c r="H624" s="26"/>
      <c r="I624" s="29"/>
      <c r="J624" s="29"/>
      <c r="K624" s="29"/>
      <c r="L624" s="29"/>
      <c r="M624" s="29"/>
      <c r="N624" s="29"/>
      <c r="O624" s="29"/>
      <c r="P624" s="29"/>
      <c r="Q624" s="29"/>
      <c r="R624" s="29"/>
      <c r="S624" s="29"/>
      <c r="T624" s="29"/>
      <c r="U624" s="29"/>
      <c r="V624" s="29"/>
    </row>
    <row r="625" spans="1:22" x14ac:dyDescent="0.3">
      <c r="A625" s="12" t="s">
        <v>1680</v>
      </c>
      <c r="B625" s="17" t="s">
        <v>977</v>
      </c>
      <c r="C625" s="24" t="s">
        <v>919</v>
      </c>
      <c r="D625" s="12" t="s">
        <v>134</v>
      </c>
      <c r="E625" s="25"/>
      <c r="F625" s="25"/>
      <c r="G625" s="34"/>
      <c r="H625" s="26"/>
      <c r="I625" s="29"/>
      <c r="J625" s="29"/>
      <c r="K625" s="29"/>
      <c r="L625" s="29"/>
      <c r="M625" s="29"/>
      <c r="N625" s="29"/>
      <c r="O625" s="29"/>
      <c r="P625" s="29"/>
      <c r="Q625" s="29"/>
      <c r="R625" s="29"/>
      <c r="S625" s="29"/>
      <c r="T625" s="29"/>
      <c r="U625" s="29"/>
      <c r="V625" s="29"/>
    </row>
    <row r="626" spans="1:22" x14ac:dyDescent="0.3">
      <c r="A626" s="12" t="s">
        <v>1681</v>
      </c>
      <c r="B626" s="17" t="s">
        <v>977</v>
      </c>
      <c r="C626" s="24" t="s">
        <v>801</v>
      </c>
      <c r="D626" s="12" t="s">
        <v>134</v>
      </c>
      <c r="E626" s="25"/>
      <c r="F626" s="25"/>
      <c r="G626" s="34"/>
      <c r="H626" s="26"/>
      <c r="I626" s="29"/>
      <c r="J626" s="29"/>
      <c r="K626" s="29"/>
      <c r="L626" s="29"/>
      <c r="M626" s="29"/>
      <c r="N626" s="29"/>
      <c r="O626" s="29"/>
      <c r="P626" s="29"/>
      <c r="Q626" s="29"/>
      <c r="R626" s="29"/>
      <c r="S626" s="29"/>
      <c r="T626" s="29"/>
      <c r="U626" s="29"/>
      <c r="V626" s="29"/>
    </row>
    <row r="627" spans="1:22" x14ac:dyDescent="0.3">
      <c r="A627" s="12" t="s">
        <v>1682</v>
      </c>
      <c r="B627" s="17" t="s">
        <v>977</v>
      </c>
      <c r="C627" s="24" t="s">
        <v>802</v>
      </c>
      <c r="D627" s="12" t="s">
        <v>134</v>
      </c>
      <c r="E627" s="25"/>
      <c r="F627" s="25"/>
      <c r="G627" s="34"/>
      <c r="H627" s="26"/>
      <c r="I627" s="29"/>
      <c r="J627" s="29"/>
      <c r="K627" s="29"/>
      <c r="L627" s="29"/>
      <c r="M627" s="29"/>
      <c r="N627" s="29"/>
      <c r="O627" s="29"/>
      <c r="P627" s="29"/>
      <c r="Q627" s="29"/>
      <c r="R627" s="29"/>
      <c r="S627" s="29"/>
      <c r="T627" s="29"/>
      <c r="U627" s="29"/>
      <c r="V627" s="29"/>
    </row>
    <row r="628" spans="1:22" x14ac:dyDescent="0.3">
      <c r="A628" s="12" t="s">
        <v>1683</v>
      </c>
      <c r="B628" s="17" t="s">
        <v>977</v>
      </c>
      <c r="C628" s="24" t="s">
        <v>799</v>
      </c>
      <c r="D628" s="12" t="s">
        <v>134</v>
      </c>
      <c r="E628" s="25"/>
      <c r="F628" s="25"/>
      <c r="G628" s="34"/>
      <c r="H628" s="26"/>
      <c r="I628" s="29"/>
      <c r="J628" s="29"/>
      <c r="K628" s="29"/>
      <c r="L628" s="29"/>
      <c r="M628" s="29"/>
      <c r="N628" s="29"/>
      <c r="O628" s="29"/>
      <c r="P628" s="29"/>
      <c r="Q628" s="29"/>
      <c r="R628" s="29"/>
      <c r="S628" s="29"/>
      <c r="T628" s="29"/>
      <c r="U628" s="29"/>
      <c r="V628" s="29"/>
    </row>
    <row r="629" spans="1:22" x14ac:dyDescent="0.3">
      <c r="A629" s="12" t="s">
        <v>1684</v>
      </c>
      <c r="B629" s="17" t="s">
        <v>977</v>
      </c>
      <c r="C629" s="24" t="s">
        <v>824</v>
      </c>
      <c r="D629" s="12" t="s">
        <v>134</v>
      </c>
      <c r="E629" s="25"/>
      <c r="F629" s="25"/>
      <c r="G629" s="34"/>
      <c r="H629" s="26"/>
      <c r="I629" s="29"/>
      <c r="J629" s="29"/>
      <c r="K629" s="29"/>
      <c r="L629" s="29"/>
      <c r="M629" s="29"/>
      <c r="N629" s="29"/>
      <c r="O629" s="29"/>
      <c r="P629" s="29"/>
      <c r="Q629" s="29"/>
      <c r="R629" s="29"/>
      <c r="S629" s="29"/>
      <c r="T629" s="29"/>
      <c r="U629" s="29"/>
      <c r="V629" s="29"/>
    </row>
    <row r="630" spans="1:22" x14ac:dyDescent="0.3">
      <c r="A630" s="12" t="s">
        <v>1685</v>
      </c>
      <c r="B630" s="17" t="s">
        <v>978</v>
      </c>
      <c r="C630" s="24" t="s">
        <v>805</v>
      </c>
      <c r="D630" s="12" t="s">
        <v>134</v>
      </c>
      <c r="E630" s="25"/>
      <c r="F630" s="25"/>
      <c r="G630" s="34"/>
      <c r="H630" s="26"/>
      <c r="I630" s="29"/>
      <c r="J630" s="29"/>
      <c r="K630" s="29"/>
      <c r="L630" s="29"/>
      <c r="M630" s="29"/>
      <c r="N630" s="29"/>
      <c r="O630" s="29"/>
      <c r="P630" s="29"/>
      <c r="Q630" s="29"/>
      <c r="R630" s="29"/>
      <c r="S630" s="29"/>
      <c r="T630" s="29"/>
      <c r="U630" s="29"/>
      <c r="V630" s="29"/>
    </row>
    <row r="631" spans="1:22" x14ac:dyDescent="0.3">
      <c r="A631" s="12" t="s">
        <v>1686</v>
      </c>
      <c r="B631" s="17" t="s">
        <v>978</v>
      </c>
      <c r="C631" s="17" t="s">
        <v>807</v>
      </c>
      <c r="D631" s="12" t="s">
        <v>134</v>
      </c>
      <c r="E631" s="25"/>
      <c r="F631" s="25"/>
      <c r="G631" s="34"/>
      <c r="H631" s="26"/>
      <c r="I631" s="29"/>
      <c r="J631" s="29"/>
      <c r="K631" s="29"/>
      <c r="L631" s="29"/>
      <c r="M631" s="29"/>
      <c r="N631" s="29"/>
      <c r="O631" s="29"/>
      <c r="P631" s="29"/>
      <c r="Q631" s="29"/>
      <c r="R631" s="29"/>
      <c r="S631" s="29"/>
      <c r="T631" s="29"/>
      <c r="U631" s="29"/>
      <c r="V631" s="29"/>
    </row>
    <row r="632" spans="1:22" x14ac:dyDescent="0.3">
      <c r="A632" s="12" t="s">
        <v>1687</v>
      </c>
      <c r="B632" s="17" t="s">
        <v>978</v>
      </c>
      <c r="C632" s="24" t="s">
        <v>804</v>
      </c>
      <c r="D632" s="12" t="s">
        <v>134</v>
      </c>
      <c r="E632" s="25"/>
      <c r="F632" s="25"/>
      <c r="G632" s="34"/>
      <c r="H632" s="26"/>
      <c r="I632" s="29"/>
      <c r="J632" s="29"/>
      <c r="K632" s="29"/>
      <c r="L632" s="29"/>
      <c r="M632" s="29"/>
      <c r="N632" s="29"/>
      <c r="O632" s="29"/>
      <c r="P632" s="29"/>
      <c r="Q632" s="29"/>
      <c r="R632" s="29"/>
      <c r="S632" s="29"/>
      <c r="T632" s="29"/>
      <c r="U632" s="29"/>
      <c r="V632" s="29"/>
    </row>
    <row r="633" spans="1:22" x14ac:dyDescent="0.3">
      <c r="A633" s="12" t="s">
        <v>1688</v>
      </c>
      <c r="B633" s="17" t="s">
        <v>978</v>
      </c>
      <c r="C633" s="24" t="s">
        <v>803</v>
      </c>
      <c r="D633" s="12" t="s">
        <v>134</v>
      </c>
      <c r="E633" s="25"/>
      <c r="F633" s="25"/>
      <c r="G633" s="34"/>
      <c r="H633" s="26"/>
      <c r="I633" s="29"/>
      <c r="J633" s="29"/>
      <c r="K633" s="29"/>
      <c r="L633" s="29"/>
      <c r="M633" s="29"/>
      <c r="N633" s="29"/>
      <c r="O633" s="29"/>
      <c r="P633" s="29"/>
      <c r="Q633" s="29"/>
      <c r="R633" s="29"/>
      <c r="S633" s="29"/>
      <c r="T633" s="29"/>
      <c r="U633" s="29"/>
      <c r="V633" s="29"/>
    </row>
    <row r="634" spans="1:22" x14ac:dyDescent="0.3">
      <c r="A634" s="12" t="s">
        <v>1689</v>
      </c>
      <c r="B634" s="17" t="s">
        <v>978</v>
      </c>
      <c r="C634" s="24" t="s">
        <v>806</v>
      </c>
      <c r="D634" s="12" t="s">
        <v>134</v>
      </c>
      <c r="E634" s="25"/>
      <c r="F634" s="25"/>
      <c r="G634" s="34"/>
      <c r="H634" s="26"/>
      <c r="I634" s="29"/>
      <c r="J634" s="29"/>
      <c r="K634" s="29"/>
      <c r="L634" s="29"/>
      <c r="M634" s="29"/>
      <c r="N634" s="29"/>
      <c r="O634" s="29"/>
      <c r="P634" s="29"/>
      <c r="Q634" s="29"/>
      <c r="R634" s="29"/>
      <c r="S634" s="29"/>
      <c r="T634" s="29"/>
      <c r="U634" s="29"/>
      <c r="V634" s="29"/>
    </row>
    <row r="635" spans="1:22" x14ac:dyDescent="0.3">
      <c r="A635" s="12" t="s">
        <v>1690</v>
      </c>
      <c r="B635" s="17" t="s">
        <v>978</v>
      </c>
      <c r="C635" s="24" t="s">
        <v>798</v>
      </c>
      <c r="D635" s="12" t="s">
        <v>134</v>
      </c>
      <c r="E635" s="25"/>
      <c r="F635" s="25"/>
      <c r="G635" s="34"/>
      <c r="H635" s="26"/>
      <c r="I635" s="29"/>
      <c r="J635" s="29"/>
      <c r="K635" s="29"/>
      <c r="L635" s="29"/>
      <c r="M635" s="29"/>
      <c r="N635" s="29"/>
      <c r="O635" s="29"/>
      <c r="P635" s="29"/>
      <c r="Q635" s="29"/>
      <c r="R635" s="29"/>
      <c r="S635" s="29"/>
      <c r="T635" s="29"/>
      <c r="U635" s="29"/>
      <c r="V635" s="29"/>
    </row>
    <row r="636" spans="1:22" x14ac:dyDescent="0.3">
      <c r="A636" s="12" t="s">
        <v>1691</v>
      </c>
      <c r="B636" s="15" t="s">
        <v>27</v>
      </c>
      <c r="C636" s="24" t="s">
        <v>289</v>
      </c>
      <c r="D636" s="12" t="s">
        <v>134</v>
      </c>
      <c r="E636" s="25"/>
      <c r="F636" s="25"/>
      <c r="G636" s="34"/>
      <c r="H636" s="26"/>
      <c r="I636" s="29"/>
      <c r="J636" s="29"/>
      <c r="K636" s="29"/>
      <c r="L636" s="29"/>
      <c r="M636" s="29"/>
      <c r="N636" s="29"/>
      <c r="O636" s="29"/>
      <c r="P636" s="29"/>
      <c r="Q636" s="29"/>
      <c r="R636" s="29"/>
      <c r="S636" s="29"/>
      <c r="T636" s="29"/>
      <c r="U636" s="29"/>
      <c r="V636" s="29"/>
    </row>
    <row r="637" spans="1:22" x14ac:dyDescent="0.3">
      <c r="A637" s="12" t="s">
        <v>1692</v>
      </c>
      <c r="B637" s="15" t="s">
        <v>27</v>
      </c>
      <c r="C637" s="24" t="s">
        <v>290</v>
      </c>
      <c r="D637" s="12" t="s">
        <v>134</v>
      </c>
      <c r="E637" s="25"/>
      <c r="F637" s="25"/>
      <c r="G637" s="34"/>
      <c r="H637" s="26"/>
      <c r="I637" s="29"/>
      <c r="J637" s="29"/>
      <c r="K637" s="29"/>
      <c r="L637" s="29"/>
      <c r="M637" s="29"/>
      <c r="N637" s="29"/>
      <c r="O637" s="29"/>
      <c r="P637" s="29"/>
      <c r="Q637" s="29"/>
      <c r="R637" s="29"/>
      <c r="S637" s="29"/>
      <c r="T637" s="29"/>
      <c r="U637" s="29"/>
      <c r="V637" s="29"/>
    </row>
    <row r="638" spans="1:22" x14ac:dyDescent="0.3">
      <c r="A638" s="12" t="s">
        <v>1693</v>
      </c>
      <c r="B638" s="15" t="s">
        <v>27</v>
      </c>
      <c r="C638" s="24" t="s">
        <v>208</v>
      </c>
      <c r="D638" s="12" t="s">
        <v>134</v>
      </c>
      <c r="E638" s="25"/>
      <c r="F638" s="25"/>
      <c r="G638" s="34"/>
      <c r="H638" s="26"/>
      <c r="I638" s="29"/>
      <c r="J638" s="29"/>
      <c r="K638" s="29"/>
      <c r="L638" s="29"/>
      <c r="M638" s="29"/>
      <c r="N638" s="29"/>
      <c r="O638" s="29"/>
      <c r="P638" s="29"/>
      <c r="Q638" s="29"/>
      <c r="R638" s="29"/>
      <c r="S638" s="29"/>
      <c r="T638" s="29"/>
      <c r="U638" s="29"/>
      <c r="V638" s="29"/>
    </row>
    <row r="639" spans="1:22" x14ac:dyDescent="0.3">
      <c r="A639" s="12" t="s">
        <v>1694</v>
      </c>
      <c r="B639" s="15" t="s">
        <v>27</v>
      </c>
      <c r="C639" s="24" t="s">
        <v>209</v>
      </c>
      <c r="D639" s="12" t="s">
        <v>134</v>
      </c>
      <c r="E639" s="25"/>
      <c r="F639" s="25"/>
      <c r="G639" s="34"/>
      <c r="H639" s="26"/>
      <c r="I639" s="29"/>
      <c r="J639" s="29"/>
      <c r="K639" s="29"/>
      <c r="L639" s="29"/>
      <c r="M639" s="29"/>
      <c r="N639" s="29"/>
      <c r="O639" s="29"/>
      <c r="P639" s="29"/>
      <c r="Q639" s="29"/>
      <c r="R639" s="29"/>
      <c r="S639" s="29"/>
      <c r="T639" s="29"/>
      <c r="U639" s="29"/>
      <c r="V639" s="29"/>
    </row>
    <row r="640" spans="1:22" x14ac:dyDescent="0.3">
      <c r="A640" s="12" t="s">
        <v>1695</v>
      </c>
      <c r="B640" s="15" t="s">
        <v>27</v>
      </c>
      <c r="C640" s="13" t="s">
        <v>27</v>
      </c>
      <c r="D640" s="12" t="s">
        <v>133</v>
      </c>
      <c r="E640" s="25"/>
      <c r="F640" s="25"/>
      <c r="G640" s="34"/>
      <c r="H640" s="26"/>
      <c r="I640" s="29"/>
      <c r="J640" s="29"/>
      <c r="K640" s="29"/>
      <c r="L640" s="29"/>
      <c r="M640" s="29"/>
      <c r="N640" s="29"/>
      <c r="O640" s="29"/>
      <c r="P640" s="29"/>
      <c r="Q640" s="29"/>
      <c r="R640" s="29"/>
      <c r="S640" s="29"/>
      <c r="T640" s="29"/>
      <c r="U640" s="29"/>
      <c r="V640" s="29"/>
    </row>
    <row r="641" spans="1:22" x14ac:dyDescent="0.3">
      <c r="A641" s="12" t="s">
        <v>1696</v>
      </c>
      <c r="B641" s="15" t="s">
        <v>27</v>
      </c>
      <c r="C641" s="24" t="s">
        <v>307</v>
      </c>
      <c r="D641" s="18" t="s">
        <v>792</v>
      </c>
      <c r="E641" s="25"/>
      <c r="F641" s="25"/>
      <c r="G641" s="34"/>
      <c r="H641" s="26"/>
      <c r="I641" s="29"/>
      <c r="J641" s="29"/>
      <c r="K641" s="29"/>
      <c r="L641" s="29"/>
      <c r="M641" s="29"/>
      <c r="N641" s="29"/>
      <c r="O641" s="29"/>
      <c r="P641" s="29"/>
      <c r="Q641" s="29"/>
      <c r="R641" s="29"/>
      <c r="S641" s="29"/>
      <c r="T641" s="29"/>
      <c r="U641" s="29"/>
      <c r="V641" s="29"/>
    </row>
    <row r="642" spans="1:22" x14ac:dyDescent="0.3">
      <c r="A642" s="12" t="s">
        <v>1697</v>
      </c>
      <c r="B642" s="15" t="s">
        <v>27</v>
      </c>
      <c r="C642" s="24" t="s">
        <v>293</v>
      </c>
      <c r="D642" s="18" t="s">
        <v>792</v>
      </c>
      <c r="E642" s="25"/>
      <c r="F642" s="25"/>
      <c r="G642" s="34"/>
      <c r="H642" s="26"/>
      <c r="I642" s="29"/>
      <c r="J642" s="29"/>
      <c r="K642" s="29"/>
      <c r="L642" s="29"/>
      <c r="M642" s="29"/>
      <c r="N642" s="29"/>
      <c r="O642" s="29"/>
      <c r="P642" s="29"/>
      <c r="Q642" s="29"/>
      <c r="R642" s="29"/>
      <c r="S642" s="29"/>
      <c r="T642" s="29"/>
      <c r="U642" s="29"/>
      <c r="V642" s="29"/>
    </row>
    <row r="643" spans="1:22" x14ac:dyDescent="0.3">
      <c r="A643" s="12" t="s">
        <v>1698</v>
      </c>
      <c r="B643" s="15" t="s">
        <v>27</v>
      </c>
      <c r="C643" s="24" t="s">
        <v>294</v>
      </c>
      <c r="D643" s="18" t="s">
        <v>792</v>
      </c>
      <c r="E643" s="25"/>
      <c r="F643" s="25"/>
      <c r="G643" s="34"/>
      <c r="H643" s="26"/>
      <c r="I643" s="29"/>
      <c r="J643" s="29"/>
      <c r="K643" s="29"/>
      <c r="L643" s="29"/>
      <c r="M643" s="29"/>
      <c r="N643" s="29"/>
      <c r="O643" s="29"/>
      <c r="P643" s="29"/>
      <c r="Q643" s="29"/>
      <c r="R643" s="29"/>
      <c r="S643" s="29"/>
      <c r="T643" s="29"/>
      <c r="U643" s="29"/>
      <c r="V643" s="29"/>
    </row>
    <row r="644" spans="1:22" x14ac:dyDescent="0.3">
      <c r="A644" s="12" t="s">
        <v>1699</v>
      </c>
      <c r="B644" s="15" t="s">
        <v>27</v>
      </c>
      <c r="C644" s="24" t="s">
        <v>295</v>
      </c>
      <c r="D644" s="18" t="s">
        <v>792</v>
      </c>
      <c r="E644" s="25"/>
      <c r="F644" s="25"/>
      <c r="G644" s="34"/>
      <c r="H644" s="26"/>
      <c r="I644" s="29"/>
      <c r="J644" s="29"/>
      <c r="K644" s="29"/>
      <c r="L644" s="29"/>
      <c r="M644" s="29"/>
      <c r="N644" s="29"/>
      <c r="O644" s="29"/>
      <c r="P644" s="29"/>
      <c r="Q644" s="29"/>
      <c r="R644" s="29"/>
      <c r="S644" s="29"/>
      <c r="T644" s="29"/>
      <c r="U644" s="29"/>
      <c r="V644" s="29"/>
    </row>
    <row r="645" spans="1:22" x14ac:dyDescent="0.3">
      <c r="A645" s="12" t="s">
        <v>1700</v>
      </c>
      <c r="B645" s="13" t="s">
        <v>851</v>
      </c>
      <c r="C645" s="13" t="s">
        <v>321</v>
      </c>
      <c r="D645" s="12" t="s">
        <v>120</v>
      </c>
      <c r="E645" s="25"/>
      <c r="F645" s="25"/>
      <c r="G645" s="34"/>
      <c r="H645" s="26"/>
      <c r="I645" s="29"/>
      <c r="J645" s="29"/>
      <c r="K645" s="29"/>
      <c r="L645" s="29"/>
      <c r="M645" s="29"/>
      <c r="N645" s="29"/>
      <c r="O645" s="29"/>
      <c r="P645" s="29"/>
      <c r="Q645" s="29"/>
      <c r="R645" s="29"/>
      <c r="S645" s="29"/>
      <c r="T645" s="29"/>
      <c r="U645" s="29"/>
      <c r="V645" s="29"/>
    </row>
    <row r="646" spans="1:22" x14ac:dyDescent="0.3">
      <c r="A646" s="12" t="s">
        <v>1701</v>
      </c>
      <c r="B646" s="13" t="s">
        <v>845</v>
      </c>
      <c r="C646" s="13" t="s">
        <v>314</v>
      </c>
      <c r="D646" s="12" t="s">
        <v>120</v>
      </c>
      <c r="E646" s="25"/>
      <c r="F646" s="14"/>
      <c r="G646" s="33"/>
      <c r="H646" s="28"/>
      <c r="I646" s="31"/>
      <c r="J646" s="31"/>
      <c r="K646" s="31"/>
      <c r="L646" s="31"/>
      <c r="M646" s="31"/>
      <c r="N646" s="31"/>
      <c r="O646" s="31"/>
      <c r="P646" s="31"/>
      <c r="Q646" s="31"/>
      <c r="R646" s="31"/>
      <c r="S646" s="31"/>
      <c r="T646" s="31"/>
      <c r="U646" s="29"/>
      <c r="V646" s="29"/>
    </row>
    <row r="647" spans="1:22" x14ac:dyDescent="0.3">
      <c r="A647" s="12" t="s">
        <v>1702</v>
      </c>
      <c r="B647" s="13" t="s">
        <v>843</v>
      </c>
      <c r="C647" s="13" t="s">
        <v>1891</v>
      </c>
      <c r="D647" s="18" t="s">
        <v>120</v>
      </c>
      <c r="E647" s="25"/>
      <c r="F647" s="14"/>
      <c r="G647" s="33"/>
      <c r="H647" s="28"/>
      <c r="I647" s="31"/>
      <c r="J647" s="31"/>
      <c r="K647" s="31"/>
      <c r="L647" s="31"/>
      <c r="M647" s="31"/>
      <c r="N647" s="31"/>
      <c r="O647" s="31"/>
      <c r="P647" s="31"/>
      <c r="Q647" s="31"/>
      <c r="R647" s="31"/>
      <c r="S647" s="31"/>
      <c r="T647" s="31"/>
      <c r="U647" s="29"/>
      <c r="V647" s="29"/>
    </row>
    <row r="648" spans="1:22" x14ac:dyDescent="0.3">
      <c r="A648" s="12" t="s">
        <v>1703</v>
      </c>
      <c r="B648" s="13" t="s">
        <v>1779</v>
      </c>
      <c r="C648" s="13" t="s">
        <v>1780</v>
      </c>
      <c r="D648" s="12" t="s">
        <v>120</v>
      </c>
      <c r="E648" s="25"/>
      <c r="F648" s="14"/>
      <c r="G648" s="33"/>
      <c r="H648" s="27"/>
      <c r="I648" s="30"/>
      <c r="J648" s="30"/>
      <c r="K648" s="30"/>
      <c r="L648" s="30"/>
      <c r="M648" s="30"/>
      <c r="N648" s="30"/>
      <c r="O648" s="30"/>
      <c r="P648" s="30"/>
      <c r="Q648" s="30"/>
      <c r="R648" s="30"/>
      <c r="S648" s="30"/>
      <c r="T648" s="30"/>
      <c r="U648" s="30"/>
      <c r="V648" s="30"/>
    </row>
    <row r="649" spans="1:22" x14ac:dyDescent="0.3">
      <c r="A649" s="12" t="s">
        <v>1704</v>
      </c>
      <c r="B649" s="13" t="s">
        <v>1892</v>
      </c>
      <c r="C649" s="13" t="s">
        <v>323</v>
      </c>
      <c r="D649" s="12" t="s">
        <v>120</v>
      </c>
      <c r="E649" s="25"/>
      <c r="F649" s="25"/>
      <c r="G649" s="34"/>
      <c r="H649" s="26"/>
      <c r="I649" s="29"/>
      <c r="J649" s="29"/>
      <c r="K649" s="29"/>
      <c r="L649" s="29"/>
      <c r="M649" s="29"/>
      <c r="N649" s="29"/>
      <c r="O649" s="29"/>
      <c r="P649" s="29"/>
      <c r="Q649" s="29"/>
      <c r="R649" s="29"/>
      <c r="S649" s="29"/>
      <c r="T649" s="29"/>
      <c r="U649" s="29"/>
      <c r="V649" s="29"/>
    </row>
    <row r="650" spans="1:22" x14ac:dyDescent="0.3">
      <c r="A650" s="12" t="s">
        <v>1705</v>
      </c>
      <c r="B650" s="13" t="s">
        <v>1893</v>
      </c>
      <c r="C650" s="13" t="s">
        <v>325</v>
      </c>
      <c r="D650" s="12" t="s">
        <v>120</v>
      </c>
      <c r="E650" s="25"/>
      <c r="F650" s="25"/>
      <c r="G650" s="34"/>
      <c r="H650" s="26"/>
      <c r="I650" s="29"/>
      <c r="J650" s="29"/>
      <c r="K650" s="29"/>
      <c r="L650" s="29"/>
      <c r="M650" s="29"/>
      <c r="N650" s="29"/>
      <c r="O650" s="29"/>
      <c r="P650" s="29"/>
      <c r="Q650" s="29"/>
      <c r="R650" s="29"/>
      <c r="S650" s="29"/>
      <c r="T650" s="29"/>
      <c r="U650" s="29"/>
      <c r="V650" s="29"/>
    </row>
    <row r="651" spans="1:22" x14ac:dyDescent="0.3">
      <c r="A651" s="12" t="s">
        <v>1706</v>
      </c>
      <c r="B651" s="13" t="s">
        <v>1893</v>
      </c>
      <c r="C651" s="13" t="s">
        <v>324</v>
      </c>
      <c r="D651" s="12" t="s">
        <v>120</v>
      </c>
      <c r="E651" s="25"/>
      <c r="F651" s="25"/>
      <c r="G651" s="34"/>
      <c r="H651" s="26"/>
      <c r="I651" s="29"/>
      <c r="J651" s="29"/>
      <c r="K651" s="29"/>
      <c r="L651" s="29"/>
      <c r="M651" s="29"/>
      <c r="N651" s="29"/>
      <c r="O651" s="29"/>
      <c r="P651" s="29"/>
      <c r="Q651" s="29"/>
      <c r="R651" s="29"/>
      <c r="S651" s="29"/>
      <c r="T651" s="29"/>
      <c r="U651" s="29"/>
      <c r="V651" s="29"/>
    </row>
    <row r="652" spans="1:22" x14ac:dyDescent="0.3">
      <c r="A652" s="12" t="s">
        <v>1707</v>
      </c>
      <c r="B652" s="15" t="s">
        <v>841</v>
      </c>
      <c r="C652" s="15" t="s">
        <v>317</v>
      </c>
      <c r="D652" s="12" t="s">
        <v>120</v>
      </c>
      <c r="E652" s="25"/>
      <c r="F652" s="25"/>
      <c r="G652" s="34"/>
      <c r="H652" s="26"/>
      <c r="I652" s="29"/>
      <c r="J652" s="29"/>
      <c r="K652" s="29"/>
      <c r="L652" s="29"/>
      <c r="M652" s="29"/>
      <c r="N652" s="29"/>
      <c r="O652" s="29"/>
      <c r="P652" s="29"/>
      <c r="Q652" s="29"/>
      <c r="R652" s="29"/>
      <c r="S652" s="29"/>
      <c r="T652" s="29"/>
      <c r="U652" s="29"/>
      <c r="V652" s="29"/>
    </row>
    <row r="653" spans="1:22" x14ac:dyDescent="0.3">
      <c r="A653" s="12" t="s">
        <v>1708</v>
      </c>
      <c r="B653" s="15" t="s">
        <v>841</v>
      </c>
      <c r="C653" s="15" t="s">
        <v>316</v>
      </c>
      <c r="D653" s="12" t="s">
        <v>120</v>
      </c>
      <c r="E653" s="25"/>
      <c r="F653" s="25"/>
      <c r="G653" s="34"/>
      <c r="H653" s="26"/>
      <c r="I653" s="29"/>
      <c r="J653" s="29"/>
      <c r="K653" s="29"/>
      <c r="L653" s="29"/>
      <c r="M653" s="29"/>
      <c r="N653" s="29"/>
      <c r="O653" s="29"/>
      <c r="P653" s="29"/>
      <c r="Q653" s="29"/>
      <c r="R653" s="29"/>
      <c r="S653" s="29"/>
      <c r="T653" s="29"/>
      <c r="U653" s="29"/>
      <c r="V653" s="29"/>
    </row>
    <row r="654" spans="1:22" x14ac:dyDescent="0.3">
      <c r="A654" s="12" t="s">
        <v>1709</v>
      </c>
      <c r="B654" s="13" t="s">
        <v>840</v>
      </c>
      <c r="C654" s="13" t="s">
        <v>796</v>
      </c>
      <c r="D654" s="12" t="s">
        <v>120</v>
      </c>
      <c r="E654" s="25"/>
      <c r="F654" s="25"/>
      <c r="G654" s="34"/>
      <c r="H654" s="26"/>
      <c r="I654" s="29"/>
      <c r="J654" s="29"/>
      <c r="K654" s="29"/>
      <c r="L654" s="29"/>
      <c r="M654" s="29"/>
      <c r="N654" s="29"/>
      <c r="O654" s="29"/>
      <c r="P654" s="29"/>
      <c r="Q654" s="29"/>
      <c r="R654" s="29"/>
      <c r="S654" s="29"/>
      <c r="T654" s="29"/>
      <c r="U654" s="29"/>
      <c r="V654" s="29"/>
    </row>
    <row r="655" spans="1:22" x14ac:dyDescent="0.3">
      <c r="A655" s="12" t="s">
        <v>1710</v>
      </c>
      <c r="B655" s="13" t="s">
        <v>842</v>
      </c>
      <c r="C655" s="13" t="s">
        <v>1894</v>
      </c>
      <c r="D655" s="18" t="s">
        <v>120</v>
      </c>
      <c r="E655" s="25"/>
      <c r="F655" s="14"/>
      <c r="G655" s="33"/>
      <c r="H655" s="27"/>
      <c r="I655" s="30"/>
      <c r="J655" s="30"/>
      <c r="K655" s="30"/>
      <c r="L655" s="30"/>
      <c r="M655" s="30"/>
      <c r="N655" s="30"/>
      <c r="O655" s="30"/>
      <c r="P655" s="30"/>
      <c r="Q655" s="30"/>
      <c r="R655" s="30"/>
      <c r="S655" s="30"/>
      <c r="T655" s="30"/>
      <c r="U655" s="30"/>
      <c r="V655" s="30"/>
    </row>
    <row r="656" spans="1:22" x14ac:dyDescent="0.3">
      <c r="A656" s="12" t="s">
        <v>1711</v>
      </c>
      <c r="B656" s="13" t="s">
        <v>1895</v>
      </c>
      <c r="C656" s="13" t="s">
        <v>1896</v>
      </c>
      <c r="D656" s="12" t="s">
        <v>120</v>
      </c>
      <c r="E656" s="25"/>
      <c r="F656" s="25"/>
      <c r="G656" s="34"/>
      <c r="H656" s="26"/>
      <c r="I656" s="29"/>
      <c r="J656" s="29"/>
      <c r="K656" s="29"/>
      <c r="L656" s="29"/>
      <c r="M656" s="29"/>
      <c r="N656" s="29"/>
      <c r="O656" s="29"/>
      <c r="P656" s="29"/>
      <c r="Q656" s="29"/>
      <c r="R656" s="29"/>
      <c r="S656" s="29"/>
      <c r="T656" s="29"/>
      <c r="U656" s="29"/>
      <c r="V656" s="29"/>
    </row>
    <row r="657" spans="1:22" x14ac:dyDescent="0.3">
      <c r="A657" s="12" t="s">
        <v>1712</v>
      </c>
      <c r="B657" s="13" t="s">
        <v>852</v>
      </c>
      <c r="C657" s="13" t="s">
        <v>322</v>
      </c>
      <c r="D657" s="12" t="s">
        <v>120</v>
      </c>
      <c r="E657" s="25"/>
      <c r="F657" s="25"/>
      <c r="G657" s="34"/>
      <c r="H657" s="26"/>
      <c r="I657" s="29"/>
      <c r="J657" s="29"/>
      <c r="K657" s="29"/>
      <c r="L657" s="29"/>
      <c r="M657" s="29"/>
      <c r="N657" s="29"/>
      <c r="O657" s="29"/>
      <c r="P657" s="29"/>
      <c r="Q657" s="29"/>
      <c r="R657" s="29"/>
      <c r="S657" s="29"/>
      <c r="T657" s="29"/>
      <c r="U657" s="29"/>
      <c r="V657" s="29"/>
    </row>
    <row r="658" spans="1:22" x14ac:dyDescent="0.3">
      <c r="A658" s="12" t="s">
        <v>1713</v>
      </c>
      <c r="B658" s="13" t="s">
        <v>844</v>
      </c>
      <c r="C658" s="13" t="s">
        <v>313</v>
      </c>
      <c r="D658" s="12" t="s">
        <v>120</v>
      </c>
      <c r="E658" s="25"/>
      <c r="F658" s="14"/>
      <c r="G658" s="33"/>
      <c r="H658" s="28"/>
      <c r="I658" s="31"/>
      <c r="J658" s="31"/>
      <c r="K658" s="31"/>
      <c r="L658" s="31"/>
      <c r="M658" s="31"/>
      <c r="N658" s="31"/>
      <c r="O658" s="31"/>
      <c r="P658" s="31"/>
      <c r="Q658" s="31"/>
      <c r="R658" s="31"/>
      <c r="S658" s="31"/>
      <c r="T658" s="31"/>
      <c r="U658" s="29"/>
      <c r="V658" s="29"/>
    </row>
    <row r="659" spans="1:22" x14ac:dyDescent="0.3">
      <c r="A659" s="12" t="s">
        <v>1714</v>
      </c>
      <c r="B659" s="13" t="s">
        <v>846</v>
      </c>
      <c r="C659" s="13" t="s">
        <v>315</v>
      </c>
      <c r="D659" s="12" t="s">
        <v>120</v>
      </c>
      <c r="E659" s="25"/>
      <c r="F659" s="14"/>
      <c r="G659" s="33"/>
      <c r="H659" s="28"/>
      <c r="I659" s="31"/>
      <c r="J659" s="31"/>
      <c r="K659" s="31"/>
      <c r="L659" s="31"/>
      <c r="M659" s="31"/>
      <c r="N659" s="31"/>
      <c r="O659" s="31"/>
      <c r="P659" s="31"/>
      <c r="Q659" s="31"/>
      <c r="R659" s="31"/>
      <c r="S659" s="31"/>
      <c r="T659" s="31"/>
      <c r="U659" s="29"/>
      <c r="V659" s="29"/>
    </row>
    <row r="660" spans="1:22" x14ac:dyDescent="0.3">
      <c r="A660" s="12" t="s">
        <v>1715</v>
      </c>
      <c r="B660" s="13" t="s">
        <v>847</v>
      </c>
      <c r="C660" s="13" t="s">
        <v>808</v>
      </c>
      <c r="D660" s="12" t="s">
        <v>120</v>
      </c>
      <c r="E660" s="25"/>
      <c r="F660" s="14"/>
      <c r="G660" s="33"/>
      <c r="H660" s="28"/>
      <c r="I660" s="31"/>
      <c r="J660" s="31"/>
      <c r="K660" s="31"/>
      <c r="L660" s="31"/>
      <c r="M660" s="31"/>
      <c r="N660" s="31"/>
      <c r="O660" s="31"/>
      <c r="P660" s="31"/>
      <c r="Q660" s="31"/>
      <c r="R660" s="31"/>
      <c r="S660" s="31"/>
      <c r="T660" s="31"/>
      <c r="U660" s="29"/>
      <c r="V660" s="29"/>
    </row>
    <row r="661" spans="1:22" x14ac:dyDescent="0.3">
      <c r="A661" s="12" t="s">
        <v>1716</v>
      </c>
      <c r="B661" s="13" t="s">
        <v>851</v>
      </c>
      <c r="C661" s="13" t="s">
        <v>331</v>
      </c>
      <c r="D661" s="12" t="s">
        <v>135</v>
      </c>
      <c r="E661" s="25"/>
      <c r="F661" s="25"/>
      <c r="G661" s="34"/>
      <c r="H661" s="26"/>
      <c r="I661" s="29"/>
      <c r="J661" s="29"/>
      <c r="K661" s="29"/>
      <c r="L661" s="29"/>
      <c r="M661" s="29"/>
      <c r="N661" s="29"/>
      <c r="O661" s="29"/>
      <c r="P661" s="29"/>
      <c r="Q661" s="29"/>
      <c r="R661" s="29"/>
      <c r="S661" s="29"/>
      <c r="T661" s="29"/>
      <c r="U661" s="29"/>
      <c r="V661" s="29"/>
    </row>
    <row r="662" spans="1:22" x14ac:dyDescent="0.3">
      <c r="A662" s="12" t="s">
        <v>1717</v>
      </c>
      <c r="B662" s="13" t="s">
        <v>845</v>
      </c>
      <c r="C662" s="13" t="s">
        <v>327</v>
      </c>
      <c r="D662" s="12" t="s">
        <v>135</v>
      </c>
      <c r="E662" s="25"/>
      <c r="F662" s="14"/>
      <c r="G662" s="33"/>
      <c r="H662" s="28"/>
      <c r="I662" s="31"/>
      <c r="J662" s="31"/>
      <c r="K662" s="31"/>
      <c r="L662" s="31"/>
      <c r="M662" s="31"/>
      <c r="N662" s="31"/>
      <c r="O662" s="31"/>
      <c r="P662" s="31"/>
      <c r="Q662" s="31"/>
      <c r="R662" s="31"/>
      <c r="S662" s="31"/>
      <c r="T662" s="31"/>
      <c r="U662" s="29"/>
      <c r="V662" s="29"/>
    </row>
    <row r="663" spans="1:22" x14ac:dyDescent="0.3">
      <c r="A663" s="12" t="s">
        <v>1718</v>
      </c>
      <c r="B663" s="13" t="s">
        <v>843</v>
      </c>
      <c r="C663" s="13" t="s">
        <v>1897</v>
      </c>
      <c r="D663" s="18" t="s">
        <v>135</v>
      </c>
      <c r="E663" s="25"/>
      <c r="F663" s="14"/>
      <c r="G663" s="33"/>
      <c r="H663" s="28"/>
      <c r="I663" s="31"/>
      <c r="J663" s="31"/>
      <c r="K663" s="31"/>
      <c r="L663" s="31"/>
      <c r="M663" s="31"/>
      <c r="N663" s="31"/>
      <c r="O663" s="31"/>
      <c r="P663" s="31"/>
      <c r="Q663" s="31"/>
      <c r="R663" s="31"/>
      <c r="S663" s="31"/>
      <c r="T663" s="31"/>
      <c r="U663" s="29"/>
      <c r="V663" s="29"/>
    </row>
    <row r="664" spans="1:22" x14ac:dyDescent="0.3">
      <c r="A664" s="12" t="s">
        <v>1719</v>
      </c>
      <c r="B664" s="13" t="s">
        <v>1779</v>
      </c>
      <c r="C664" s="13" t="s">
        <v>1781</v>
      </c>
      <c r="D664" s="12" t="s">
        <v>135</v>
      </c>
      <c r="E664" s="25"/>
      <c r="F664" s="14"/>
      <c r="G664" s="33"/>
      <c r="H664" s="27"/>
      <c r="I664" s="30"/>
      <c r="J664" s="30"/>
      <c r="K664" s="30"/>
      <c r="L664" s="30"/>
      <c r="M664" s="30"/>
      <c r="N664" s="30"/>
      <c r="O664" s="30"/>
      <c r="P664" s="30"/>
      <c r="Q664" s="30"/>
      <c r="R664" s="30"/>
      <c r="S664" s="30"/>
      <c r="T664" s="30"/>
      <c r="U664" s="30"/>
      <c r="V664" s="30"/>
    </row>
    <row r="665" spans="1:22" x14ac:dyDescent="0.3">
      <c r="A665" s="12" t="s">
        <v>1720</v>
      </c>
      <c r="B665" s="13" t="s">
        <v>1893</v>
      </c>
      <c r="C665" s="13" t="s">
        <v>333</v>
      </c>
      <c r="D665" s="12" t="s">
        <v>135</v>
      </c>
      <c r="E665" s="25"/>
      <c r="F665" s="25"/>
      <c r="G665" s="34"/>
      <c r="H665" s="26"/>
      <c r="I665" s="29"/>
      <c r="J665" s="29"/>
      <c r="K665" s="29"/>
      <c r="L665" s="29"/>
      <c r="M665" s="29"/>
      <c r="N665" s="29"/>
      <c r="O665" s="29"/>
      <c r="P665" s="29"/>
      <c r="Q665" s="29"/>
      <c r="R665" s="29"/>
      <c r="S665" s="29"/>
      <c r="T665" s="29"/>
      <c r="U665" s="29"/>
      <c r="V665" s="29"/>
    </row>
    <row r="666" spans="1:22" x14ac:dyDescent="0.3">
      <c r="A666" s="12" t="s">
        <v>1721</v>
      </c>
      <c r="B666" s="13" t="s">
        <v>1893</v>
      </c>
      <c r="C666" s="13" t="s">
        <v>335</v>
      </c>
      <c r="D666" s="12" t="s">
        <v>135</v>
      </c>
      <c r="E666" s="25"/>
      <c r="F666" s="25"/>
      <c r="G666" s="34"/>
      <c r="H666" s="26"/>
      <c r="I666" s="29"/>
      <c r="J666" s="29"/>
      <c r="K666" s="29"/>
      <c r="L666" s="29"/>
      <c r="M666" s="29"/>
      <c r="N666" s="29"/>
      <c r="O666" s="29"/>
      <c r="P666" s="29"/>
      <c r="Q666" s="29"/>
      <c r="R666" s="29"/>
      <c r="S666" s="29"/>
      <c r="T666" s="29"/>
      <c r="U666" s="29"/>
      <c r="V666" s="29"/>
    </row>
    <row r="667" spans="1:22" x14ac:dyDescent="0.3">
      <c r="A667" s="12" t="s">
        <v>1722</v>
      </c>
      <c r="B667" s="13" t="s">
        <v>1893</v>
      </c>
      <c r="C667" s="13" t="s">
        <v>334</v>
      </c>
      <c r="D667" s="12" t="s">
        <v>135</v>
      </c>
      <c r="E667" s="25"/>
      <c r="F667" s="25"/>
      <c r="G667" s="34"/>
      <c r="H667" s="26"/>
      <c r="I667" s="29"/>
      <c r="J667" s="29"/>
      <c r="K667" s="29"/>
      <c r="L667" s="29"/>
      <c r="M667" s="29"/>
      <c r="N667" s="29"/>
      <c r="O667" s="29"/>
      <c r="P667" s="29"/>
      <c r="Q667" s="29"/>
      <c r="R667" s="29"/>
      <c r="S667" s="29"/>
      <c r="T667" s="29"/>
      <c r="U667" s="29"/>
      <c r="V667" s="29"/>
    </row>
    <row r="668" spans="1:22" x14ac:dyDescent="0.3">
      <c r="A668" s="12" t="s">
        <v>1723</v>
      </c>
      <c r="B668" s="13" t="s">
        <v>1868</v>
      </c>
      <c r="C668" s="13" t="s">
        <v>330</v>
      </c>
      <c r="D668" s="12" t="s">
        <v>135</v>
      </c>
      <c r="E668" s="25"/>
      <c r="F668" s="25"/>
      <c r="G668" s="34"/>
      <c r="H668" s="26"/>
      <c r="I668" s="29"/>
      <c r="J668" s="29"/>
      <c r="K668" s="29"/>
      <c r="L668" s="29"/>
      <c r="M668" s="29"/>
      <c r="N668" s="29"/>
      <c r="O668" s="29"/>
      <c r="P668" s="29"/>
      <c r="Q668" s="29"/>
      <c r="R668" s="29"/>
      <c r="S668" s="29"/>
      <c r="T668" s="29"/>
      <c r="U668" s="29"/>
      <c r="V668" s="29"/>
    </row>
    <row r="669" spans="1:22" x14ac:dyDescent="0.3">
      <c r="A669" s="12" t="s">
        <v>1724</v>
      </c>
      <c r="B669" s="13" t="s">
        <v>1868</v>
      </c>
      <c r="C669" s="13" t="s">
        <v>329</v>
      </c>
      <c r="D669" s="12" t="s">
        <v>135</v>
      </c>
      <c r="E669" s="25"/>
      <c r="F669" s="25"/>
      <c r="G669" s="34"/>
      <c r="H669" s="26"/>
      <c r="I669" s="29"/>
      <c r="J669" s="29"/>
      <c r="K669" s="29"/>
      <c r="L669" s="29"/>
      <c r="M669" s="29"/>
      <c r="N669" s="29"/>
      <c r="O669" s="29"/>
      <c r="P669" s="29"/>
      <c r="Q669" s="29"/>
      <c r="R669" s="29"/>
      <c r="S669" s="29"/>
      <c r="T669" s="29"/>
      <c r="U669" s="29"/>
      <c r="V669" s="29"/>
    </row>
    <row r="670" spans="1:22" x14ac:dyDescent="0.3">
      <c r="A670" s="12" t="s">
        <v>1725</v>
      </c>
      <c r="B670" s="13" t="s">
        <v>840</v>
      </c>
      <c r="C670" s="13" t="s">
        <v>797</v>
      </c>
      <c r="D670" s="12" t="s">
        <v>135</v>
      </c>
      <c r="E670" s="25"/>
      <c r="F670" s="25"/>
      <c r="G670" s="34"/>
      <c r="H670" s="26"/>
      <c r="I670" s="29"/>
      <c r="J670" s="29"/>
      <c r="K670" s="29"/>
      <c r="L670" s="29"/>
      <c r="M670" s="29"/>
      <c r="N670" s="29"/>
      <c r="O670" s="29"/>
      <c r="P670" s="29"/>
      <c r="Q670" s="29"/>
      <c r="R670" s="29"/>
      <c r="S670" s="29"/>
      <c r="T670" s="29"/>
      <c r="U670" s="29"/>
      <c r="V670" s="29"/>
    </row>
    <row r="671" spans="1:22" x14ac:dyDescent="0.3">
      <c r="A671" s="12" t="s">
        <v>1726</v>
      </c>
      <c r="B671" s="13" t="s">
        <v>842</v>
      </c>
      <c r="C671" s="13" t="s">
        <v>1898</v>
      </c>
      <c r="D671" s="18" t="s">
        <v>135</v>
      </c>
      <c r="E671" s="25"/>
      <c r="F671" s="14"/>
      <c r="G671" s="33"/>
      <c r="H671" s="27"/>
      <c r="I671" s="30"/>
      <c r="J671" s="30"/>
      <c r="K671" s="30"/>
      <c r="L671" s="30"/>
      <c r="M671" s="30"/>
      <c r="N671" s="30"/>
      <c r="O671" s="30"/>
      <c r="P671" s="30"/>
      <c r="Q671" s="30"/>
      <c r="R671" s="30"/>
      <c r="S671" s="30"/>
      <c r="T671" s="30"/>
      <c r="U671" s="30"/>
      <c r="V671" s="30"/>
    </row>
    <row r="672" spans="1:22" x14ac:dyDescent="0.3">
      <c r="A672" s="12" t="s">
        <v>1727</v>
      </c>
      <c r="B672" s="13" t="s">
        <v>1895</v>
      </c>
      <c r="C672" s="13" t="s">
        <v>1899</v>
      </c>
      <c r="D672" s="12" t="s">
        <v>135</v>
      </c>
      <c r="E672" s="25"/>
      <c r="F672" s="25"/>
      <c r="G672" s="34"/>
      <c r="H672" s="26"/>
      <c r="I672" s="29"/>
      <c r="J672" s="29"/>
      <c r="K672" s="29"/>
      <c r="L672" s="29"/>
      <c r="M672" s="29"/>
      <c r="N672" s="29"/>
      <c r="O672" s="29"/>
      <c r="P672" s="29"/>
      <c r="Q672" s="29"/>
      <c r="R672" s="29"/>
      <c r="S672" s="29"/>
      <c r="T672" s="29"/>
      <c r="U672" s="29"/>
      <c r="V672" s="29"/>
    </row>
    <row r="673" spans="1:22" x14ac:dyDescent="0.3">
      <c r="A673" s="12" t="s">
        <v>1728</v>
      </c>
      <c r="B673" s="13" t="s">
        <v>852</v>
      </c>
      <c r="C673" s="13" t="s">
        <v>332</v>
      </c>
      <c r="D673" s="12" t="s">
        <v>135</v>
      </c>
      <c r="E673" s="25"/>
      <c r="F673" s="25"/>
      <c r="G673" s="34"/>
      <c r="H673" s="26"/>
      <c r="I673" s="29"/>
      <c r="J673" s="29"/>
      <c r="K673" s="29"/>
      <c r="L673" s="29"/>
      <c r="M673" s="29"/>
      <c r="N673" s="29"/>
      <c r="O673" s="29"/>
      <c r="P673" s="29"/>
      <c r="Q673" s="29"/>
      <c r="R673" s="29"/>
      <c r="S673" s="29"/>
      <c r="T673" s="29"/>
      <c r="U673" s="29"/>
      <c r="V673" s="29"/>
    </row>
    <row r="674" spans="1:22" x14ac:dyDescent="0.3">
      <c r="A674" s="12" t="s">
        <v>1729</v>
      </c>
      <c r="B674" s="13" t="s">
        <v>844</v>
      </c>
      <c r="C674" s="13" t="s">
        <v>326</v>
      </c>
      <c r="D674" s="12" t="s">
        <v>135</v>
      </c>
      <c r="E674" s="25"/>
      <c r="F674" s="14"/>
      <c r="G674" s="33"/>
      <c r="H674" s="28"/>
      <c r="I674" s="31"/>
      <c r="J674" s="31"/>
      <c r="K674" s="31"/>
      <c r="L674" s="31"/>
      <c r="M674" s="31"/>
      <c r="N674" s="31"/>
      <c r="O674" s="31"/>
      <c r="P674" s="31"/>
      <c r="Q674" s="31"/>
      <c r="R674" s="31"/>
      <c r="S674" s="31"/>
      <c r="T674" s="31"/>
      <c r="U674" s="29"/>
      <c r="V674" s="29"/>
    </row>
    <row r="675" spans="1:22" x14ac:dyDescent="0.3">
      <c r="A675" s="12" t="s">
        <v>1730</v>
      </c>
      <c r="B675" s="13" t="s">
        <v>846</v>
      </c>
      <c r="C675" s="13" t="s">
        <v>328</v>
      </c>
      <c r="D675" s="12" t="s">
        <v>135</v>
      </c>
      <c r="E675" s="25"/>
      <c r="F675" s="14"/>
      <c r="G675" s="33"/>
      <c r="H675" s="28"/>
      <c r="I675" s="31"/>
      <c r="J675" s="31"/>
      <c r="K675" s="31"/>
      <c r="L675" s="31"/>
      <c r="M675" s="31"/>
      <c r="N675" s="31"/>
      <c r="O675" s="31"/>
      <c r="P675" s="31"/>
      <c r="Q675" s="31"/>
      <c r="R675" s="31"/>
      <c r="S675" s="31"/>
      <c r="T675" s="31"/>
      <c r="U675" s="29"/>
      <c r="V675" s="29"/>
    </row>
    <row r="676" spans="1:22" x14ac:dyDescent="0.3">
      <c r="A676" s="12" t="s">
        <v>1731</v>
      </c>
      <c r="B676" s="13" t="s">
        <v>847</v>
      </c>
      <c r="C676" s="13" t="s">
        <v>809</v>
      </c>
      <c r="D676" s="12" t="s">
        <v>135</v>
      </c>
      <c r="E676" s="25"/>
      <c r="F676" s="14"/>
      <c r="G676" s="33"/>
      <c r="H676" s="28"/>
      <c r="I676" s="31"/>
      <c r="J676" s="31"/>
      <c r="K676" s="31"/>
      <c r="L676" s="31"/>
      <c r="M676" s="31"/>
      <c r="N676" s="31"/>
      <c r="O676" s="31"/>
      <c r="P676" s="31"/>
      <c r="Q676" s="31"/>
      <c r="R676" s="31"/>
      <c r="S676" s="31"/>
      <c r="T676" s="31"/>
      <c r="U676" s="29"/>
      <c r="V676" s="29"/>
    </row>
    <row r="677" spans="1:22" x14ac:dyDescent="0.3">
      <c r="A677" s="12" t="s">
        <v>1732</v>
      </c>
      <c r="B677" s="13" t="s">
        <v>850</v>
      </c>
      <c r="C677" s="13" t="s">
        <v>320</v>
      </c>
      <c r="D677" s="18" t="s">
        <v>121</v>
      </c>
      <c r="E677" s="25"/>
      <c r="F677" s="14"/>
      <c r="G677" s="33"/>
      <c r="H677" s="28"/>
      <c r="I677" s="31"/>
      <c r="J677" s="31"/>
      <c r="K677" s="31"/>
      <c r="L677" s="31"/>
      <c r="M677" s="31"/>
      <c r="N677" s="31"/>
      <c r="O677" s="31"/>
      <c r="P677" s="31"/>
      <c r="Q677" s="31"/>
      <c r="R677" s="31"/>
      <c r="S677" s="31"/>
      <c r="T677" s="31"/>
      <c r="U677" s="29"/>
      <c r="V677" s="29"/>
    </row>
    <row r="678" spans="1:22" x14ac:dyDescent="0.3">
      <c r="A678" s="12" t="s">
        <v>1733</v>
      </c>
      <c r="B678" s="13" t="s">
        <v>850</v>
      </c>
      <c r="C678" s="13" t="s">
        <v>338</v>
      </c>
      <c r="D678" s="18" t="s">
        <v>309</v>
      </c>
      <c r="E678" s="25"/>
      <c r="F678" s="14"/>
      <c r="G678" s="33"/>
      <c r="H678" s="26"/>
      <c r="I678" s="29"/>
      <c r="J678" s="29"/>
      <c r="K678" s="29"/>
      <c r="L678" s="29"/>
      <c r="M678" s="29"/>
      <c r="N678" s="29"/>
      <c r="O678" s="29"/>
      <c r="P678" s="29"/>
      <c r="Q678" s="29"/>
      <c r="R678" s="29"/>
      <c r="S678" s="29"/>
      <c r="T678" s="29"/>
      <c r="U678" s="29"/>
      <c r="V678" s="29"/>
    </row>
    <row r="679" spans="1:22" x14ac:dyDescent="0.3">
      <c r="A679" s="12" t="s">
        <v>1734</v>
      </c>
      <c r="B679" s="13" t="s">
        <v>848</v>
      </c>
      <c r="C679" s="13" t="s">
        <v>318</v>
      </c>
      <c r="D679" s="18" t="s">
        <v>310</v>
      </c>
      <c r="E679" s="25"/>
      <c r="F679" s="14"/>
      <c r="G679" s="33"/>
      <c r="H679" s="28"/>
      <c r="I679" s="31"/>
      <c r="J679" s="31"/>
      <c r="K679" s="31"/>
      <c r="L679" s="31"/>
      <c r="M679" s="31"/>
      <c r="N679" s="31"/>
      <c r="O679" s="31"/>
      <c r="P679" s="31"/>
      <c r="Q679" s="31"/>
      <c r="R679" s="31"/>
      <c r="S679" s="31"/>
      <c r="T679" s="31"/>
      <c r="U679" s="29"/>
      <c r="V679" s="29"/>
    </row>
    <row r="680" spans="1:22" x14ac:dyDescent="0.3">
      <c r="A680" s="12" t="s">
        <v>1735</v>
      </c>
      <c r="B680" s="13" t="s">
        <v>849</v>
      </c>
      <c r="C680" s="13" t="s">
        <v>319</v>
      </c>
      <c r="D680" s="18" t="s">
        <v>310</v>
      </c>
      <c r="E680" s="25"/>
      <c r="F680" s="14"/>
      <c r="G680" s="33"/>
      <c r="H680" s="28"/>
      <c r="I680" s="31"/>
      <c r="J680" s="31"/>
      <c r="K680" s="31"/>
      <c r="L680" s="31"/>
      <c r="M680" s="31"/>
      <c r="N680" s="31"/>
      <c r="O680" s="31"/>
      <c r="P680" s="31"/>
      <c r="Q680" s="31"/>
      <c r="R680" s="31"/>
      <c r="S680" s="31"/>
      <c r="T680" s="31"/>
      <c r="U680" s="29"/>
      <c r="V680" s="29"/>
    </row>
    <row r="681" spans="1:22" x14ac:dyDescent="0.3">
      <c r="A681" s="12" t="s">
        <v>1736</v>
      </c>
      <c r="B681" s="13" t="s">
        <v>848</v>
      </c>
      <c r="C681" s="13" t="s">
        <v>336</v>
      </c>
      <c r="D681" s="18" t="s">
        <v>311</v>
      </c>
      <c r="E681" s="25"/>
      <c r="F681" s="14"/>
      <c r="G681" s="33"/>
      <c r="H681" s="28"/>
      <c r="I681" s="31"/>
      <c r="J681" s="31"/>
      <c r="K681" s="31"/>
      <c r="L681" s="31"/>
      <c r="M681" s="31"/>
      <c r="N681" s="31"/>
      <c r="O681" s="31"/>
      <c r="P681" s="31"/>
      <c r="Q681" s="31"/>
      <c r="R681" s="31"/>
      <c r="S681" s="31"/>
      <c r="T681" s="31"/>
      <c r="U681" s="29"/>
      <c r="V681" s="29"/>
    </row>
    <row r="682" spans="1:22" x14ac:dyDescent="0.3">
      <c r="A682" s="12" t="s">
        <v>1737</v>
      </c>
      <c r="B682" s="13" t="s">
        <v>849</v>
      </c>
      <c r="C682" s="13" t="s">
        <v>337</v>
      </c>
      <c r="D682" s="18" t="s">
        <v>311</v>
      </c>
      <c r="E682" s="25"/>
      <c r="F682" s="14"/>
      <c r="G682" s="33"/>
      <c r="H682" s="28"/>
      <c r="I682" s="31"/>
      <c r="J682" s="31"/>
      <c r="K682" s="31"/>
      <c r="L682" s="31"/>
      <c r="M682" s="31"/>
      <c r="N682" s="31"/>
      <c r="O682" s="31"/>
      <c r="P682" s="31"/>
      <c r="Q682" s="31"/>
      <c r="R682" s="31"/>
      <c r="S682" s="31"/>
      <c r="T682" s="31"/>
      <c r="U682" s="29"/>
      <c r="V682" s="29"/>
    </row>
    <row r="683" spans="1:22" x14ac:dyDescent="0.3">
      <c r="A683" s="12" t="s">
        <v>1738</v>
      </c>
      <c r="B683" s="13" t="s">
        <v>845</v>
      </c>
      <c r="C683" s="13" t="s">
        <v>972</v>
      </c>
      <c r="D683" s="12" t="s">
        <v>122</v>
      </c>
      <c r="E683" s="25"/>
      <c r="F683" s="14"/>
      <c r="G683" s="33"/>
      <c r="H683" s="28"/>
      <c r="I683" s="31"/>
      <c r="J683" s="31"/>
      <c r="K683" s="31"/>
      <c r="L683" s="31"/>
      <c r="M683" s="31"/>
      <c r="N683" s="31"/>
      <c r="O683" s="31"/>
      <c r="P683" s="31"/>
      <c r="Q683" s="31"/>
      <c r="R683" s="31"/>
      <c r="S683" s="31"/>
      <c r="T683" s="31"/>
      <c r="U683" s="29"/>
      <c r="V683" s="29"/>
    </row>
    <row r="684" spans="1:22" x14ac:dyDescent="0.3">
      <c r="A684" s="12" t="s">
        <v>1739</v>
      </c>
      <c r="B684" s="13" t="s">
        <v>1893</v>
      </c>
      <c r="C684" s="13" t="s">
        <v>1900</v>
      </c>
      <c r="D684" s="12" t="s">
        <v>122</v>
      </c>
      <c r="E684" s="25"/>
      <c r="F684" s="25"/>
      <c r="G684" s="34"/>
      <c r="H684" s="26"/>
      <c r="I684" s="29"/>
      <c r="J684" s="29"/>
      <c r="K684" s="29"/>
      <c r="L684" s="29"/>
      <c r="M684" s="29"/>
      <c r="N684" s="29"/>
      <c r="O684" s="29"/>
      <c r="P684" s="29"/>
      <c r="Q684" s="29"/>
      <c r="R684" s="29"/>
      <c r="S684" s="29"/>
      <c r="T684" s="29"/>
      <c r="U684" s="29"/>
      <c r="V684" s="29"/>
    </row>
    <row r="685" spans="1:22" x14ac:dyDescent="0.3">
      <c r="A685" s="12" t="s">
        <v>1740</v>
      </c>
      <c r="B685" s="13" t="s">
        <v>1901</v>
      </c>
      <c r="C685" s="13" t="s">
        <v>1902</v>
      </c>
      <c r="D685" s="12" t="s">
        <v>122</v>
      </c>
      <c r="E685" s="25"/>
      <c r="F685" s="25"/>
      <c r="G685" s="34"/>
      <c r="H685" s="26"/>
      <c r="I685" s="29"/>
      <c r="J685" s="29"/>
      <c r="K685" s="29"/>
      <c r="L685" s="29"/>
      <c r="M685" s="29"/>
      <c r="N685" s="29"/>
      <c r="O685" s="29"/>
      <c r="P685" s="29"/>
      <c r="Q685" s="29"/>
      <c r="R685" s="29"/>
      <c r="S685" s="29"/>
      <c r="T685" s="29"/>
      <c r="U685" s="29"/>
      <c r="V685" s="29"/>
    </row>
    <row r="686" spans="1:22" x14ac:dyDescent="0.3">
      <c r="A686" s="12" t="s">
        <v>1741</v>
      </c>
      <c r="B686" s="15" t="s">
        <v>1893</v>
      </c>
      <c r="C686" s="15" t="s">
        <v>1903</v>
      </c>
      <c r="D686" s="12" t="s">
        <v>122</v>
      </c>
      <c r="E686" s="25"/>
      <c r="F686" s="25"/>
      <c r="G686" s="34"/>
      <c r="H686" s="26"/>
      <c r="I686" s="29"/>
      <c r="J686" s="29"/>
      <c r="K686" s="29"/>
      <c r="L686" s="29"/>
      <c r="M686" s="29"/>
      <c r="N686" s="29"/>
      <c r="O686" s="29"/>
      <c r="P686" s="29"/>
      <c r="Q686" s="29"/>
      <c r="R686" s="29"/>
      <c r="S686" s="29"/>
      <c r="T686" s="29"/>
      <c r="U686" s="29"/>
      <c r="V686" s="29"/>
    </row>
    <row r="687" spans="1:22" x14ac:dyDescent="0.3">
      <c r="A687" s="12" t="s">
        <v>1742</v>
      </c>
      <c r="B687" s="13" t="s">
        <v>1895</v>
      </c>
      <c r="C687" s="13" t="s">
        <v>1904</v>
      </c>
      <c r="D687" s="12" t="s">
        <v>122</v>
      </c>
      <c r="E687" s="25"/>
      <c r="F687" s="25"/>
      <c r="G687" s="34"/>
      <c r="H687" s="26"/>
      <c r="I687" s="29"/>
      <c r="J687" s="29"/>
      <c r="K687" s="29"/>
      <c r="L687" s="29"/>
      <c r="M687" s="29"/>
      <c r="N687" s="29"/>
      <c r="O687" s="29"/>
      <c r="P687" s="29"/>
      <c r="Q687" s="29"/>
      <c r="R687" s="29"/>
      <c r="S687" s="29"/>
      <c r="T687" s="29"/>
      <c r="U687" s="29"/>
      <c r="V687" s="29"/>
    </row>
    <row r="688" spans="1:22" x14ac:dyDescent="0.3">
      <c r="A688" s="12" t="s">
        <v>1743</v>
      </c>
      <c r="B688" s="13" t="s">
        <v>844</v>
      </c>
      <c r="C688" s="13" t="s">
        <v>970</v>
      </c>
      <c r="D688" s="12" t="s">
        <v>122</v>
      </c>
      <c r="E688" s="25"/>
      <c r="F688" s="14"/>
      <c r="G688" s="33"/>
      <c r="H688" s="28"/>
      <c r="I688" s="31"/>
      <c r="J688" s="31"/>
      <c r="K688" s="31"/>
      <c r="L688" s="31"/>
      <c r="M688" s="31"/>
      <c r="N688" s="31"/>
      <c r="O688" s="31"/>
      <c r="P688" s="31"/>
      <c r="Q688" s="31"/>
      <c r="R688" s="31"/>
      <c r="S688" s="31"/>
      <c r="T688" s="31"/>
      <c r="U688" s="29"/>
      <c r="V688" s="29"/>
    </row>
    <row r="689" spans="1:22" x14ac:dyDescent="0.3">
      <c r="A689" s="12" t="s">
        <v>1744</v>
      </c>
      <c r="B689" s="13" t="s">
        <v>846</v>
      </c>
      <c r="C689" s="13" t="s">
        <v>974</v>
      </c>
      <c r="D689" s="12" t="s">
        <v>122</v>
      </c>
      <c r="E689" s="25"/>
      <c r="F689" s="14"/>
      <c r="G689" s="33"/>
      <c r="H689" s="28"/>
      <c r="I689" s="31"/>
      <c r="J689" s="31"/>
      <c r="K689" s="31"/>
      <c r="L689" s="31"/>
      <c r="M689" s="31"/>
      <c r="N689" s="31"/>
      <c r="O689" s="31"/>
      <c r="P689" s="31"/>
      <c r="Q689" s="31"/>
      <c r="R689" s="31"/>
      <c r="S689" s="31"/>
      <c r="T689" s="31"/>
      <c r="U689" s="29"/>
      <c r="V689" s="29"/>
    </row>
    <row r="690" spans="1:22" x14ac:dyDescent="0.3">
      <c r="A690" s="12" t="s">
        <v>1745</v>
      </c>
      <c r="B690" s="13" t="s">
        <v>847</v>
      </c>
      <c r="C690" s="13" t="s">
        <v>1905</v>
      </c>
      <c r="D690" s="12" t="s">
        <v>122</v>
      </c>
      <c r="E690" s="25"/>
      <c r="F690" s="14"/>
      <c r="G690" s="33"/>
      <c r="H690" s="28"/>
      <c r="I690" s="31"/>
      <c r="J690" s="31"/>
      <c r="K690" s="31"/>
      <c r="L690" s="31"/>
      <c r="M690" s="31"/>
      <c r="N690" s="31"/>
      <c r="O690" s="31"/>
      <c r="P690" s="31"/>
      <c r="Q690" s="31"/>
      <c r="R690" s="31"/>
      <c r="S690" s="31"/>
      <c r="T690" s="31"/>
      <c r="U690" s="29"/>
      <c r="V690" s="29"/>
    </row>
    <row r="691" spans="1:22" x14ac:dyDescent="0.3">
      <c r="A691" s="12" t="s">
        <v>1746</v>
      </c>
      <c r="B691" s="13" t="s">
        <v>850</v>
      </c>
      <c r="C691" s="13" t="s">
        <v>1906</v>
      </c>
      <c r="D691" s="12" t="s">
        <v>136</v>
      </c>
      <c r="E691" s="25"/>
      <c r="F691" s="14"/>
      <c r="G691" s="33"/>
      <c r="H691" s="26"/>
      <c r="I691" s="29"/>
      <c r="J691" s="29"/>
      <c r="K691" s="29"/>
      <c r="L691" s="29"/>
      <c r="M691" s="29"/>
      <c r="N691" s="29"/>
      <c r="O691" s="29"/>
      <c r="P691" s="29"/>
      <c r="Q691" s="29"/>
      <c r="R691" s="29"/>
      <c r="S691" s="29"/>
      <c r="T691" s="29"/>
      <c r="U691" s="29"/>
      <c r="V691" s="29"/>
    </row>
    <row r="692" spans="1:22" x14ac:dyDescent="0.3">
      <c r="A692" s="12" t="s">
        <v>1747</v>
      </c>
      <c r="B692" s="13" t="s">
        <v>851</v>
      </c>
      <c r="C692" s="13" t="s">
        <v>1907</v>
      </c>
      <c r="D692" s="18" t="s">
        <v>777</v>
      </c>
      <c r="E692" s="25"/>
      <c r="F692" s="25"/>
      <c r="G692" s="34"/>
      <c r="H692" s="26"/>
      <c r="I692" s="29"/>
      <c r="J692" s="29"/>
      <c r="K692" s="29"/>
      <c r="L692" s="29"/>
      <c r="M692" s="29"/>
      <c r="N692" s="29"/>
      <c r="O692" s="29"/>
      <c r="P692" s="29"/>
      <c r="Q692" s="29"/>
      <c r="R692" s="29"/>
      <c r="S692" s="29"/>
      <c r="T692" s="29"/>
      <c r="U692" s="29"/>
      <c r="V692" s="29"/>
    </row>
    <row r="693" spans="1:22" x14ac:dyDescent="0.3">
      <c r="A693" s="12" t="s">
        <v>1748</v>
      </c>
      <c r="B693" s="13" t="s">
        <v>843</v>
      </c>
      <c r="C693" s="13" t="s">
        <v>967</v>
      </c>
      <c r="D693" s="18" t="s">
        <v>777</v>
      </c>
      <c r="E693" s="25"/>
      <c r="F693" s="14"/>
      <c r="G693" s="33"/>
      <c r="H693" s="28"/>
      <c r="I693" s="31"/>
      <c r="J693" s="31"/>
      <c r="K693" s="31"/>
      <c r="L693" s="31"/>
      <c r="M693" s="31"/>
      <c r="N693" s="31"/>
      <c r="O693" s="31"/>
      <c r="P693" s="31"/>
      <c r="Q693" s="31"/>
      <c r="R693" s="31"/>
      <c r="S693" s="31"/>
      <c r="T693" s="31"/>
      <c r="U693" s="29"/>
      <c r="V693" s="29"/>
    </row>
    <row r="694" spans="1:22" x14ac:dyDescent="0.3">
      <c r="A694" s="12" t="s">
        <v>1749</v>
      </c>
      <c r="B694" s="13" t="s">
        <v>1779</v>
      </c>
      <c r="C694" s="13" t="s">
        <v>1908</v>
      </c>
      <c r="D694" s="18" t="s">
        <v>777</v>
      </c>
      <c r="E694" s="25"/>
      <c r="F694" s="14"/>
      <c r="G694" s="33"/>
      <c r="H694" s="27"/>
      <c r="I694" s="30"/>
      <c r="J694" s="30"/>
      <c r="K694" s="30"/>
      <c r="L694" s="30"/>
      <c r="M694" s="30"/>
      <c r="N694" s="30"/>
      <c r="O694" s="30"/>
      <c r="P694" s="30"/>
      <c r="Q694" s="30"/>
      <c r="R694" s="30"/>
      <c r="S694" s="30"/>
      <c r="T694" s="30"/>
      <c r="U694" s="30"/>
      <c r="V694" s="30"/>
    </row>
    <row r="695" spans="1:22" x14ac:dyDescent="0.3">
      <c r="A695" s="12" t="s">
        <v>1750</v>
      </c>
      <c r="B695" s="15" t="s">
        <v>848</v>
      </c>
      <c r="C695" s="15" t="s">
        <v>1909</v>
      </c>
      <c r="D695" s="18" t="s">
        <v>777</v>
      </c>
      <c r="E695" s="25"/>
      <c r="F695" s="14"/>
      <c r="G695" s="33"/>
      <c r="H695" s="28"/>
      <c r="I695" s="31"/>
      <c r="J695" s="31"/>
      <c r="K695" s="31"/>
      <c r="L695" s="31"/>
      <c r="M695" s="31"/>
      <c r="N695" s="31"/>
      <c r="O695" s="31"/>
      <c r="P695" s="31"/>
      <c r="Q695" s="31"/>
      <c r="R695" s="31"/>
      <c r="S695" s="31"/>
      <c r="T695" s="31"/>
      <c r="U695" s="29"/>
      <c r="V695" s="29"/>
    </row>
    <row r="696" spans="1:22" x14ac:dyDescent="0.3">
      <c r="A696" s="12" t="s">
        <v>1751</v>
      </c>
      <c r="B696" s="13" t="s">
        <v>840</v>
      </c>
      <c r="C696" s="13" t="s">
        <v>960</v>
      </c>
      <c r="D696" s="18" t="s">
        <v>777</v>
      </c>
      <c r="E696" s="25"/>
      <c r="F696" s="25"/>
      <c r="G696" s="34"/>
      <c r="H696" s="26"/>
      <c r="I696" s="29"/>
      <c r="J696" s="29"/>
      <c r="K696" s="29"/>
      <c r="L696" s="29"/>
      <c r="M696" s="29"/>
      <c r="N696" s="29"/>
      <c r="O696" s="29"/>
      <c r="P696" s="29"/>
      <c r="Q696" s="29"/>
      <c r="R696" s="29"/>
      <c r="S696" s="29"/>
      <c r="T696" s="29"/>
      <c r="U696" s="29"/>
      <c r="V696" s="29"/>
    </row>
    <row r="697" spans="1:22" x14ac:dyDescent="0.3">
      <c r="A697" s="12" t="s">
        <v>1752</v>
      </c>
      <c r="B697" s="13" t="s">
        <v>842</v>
      </c>
      <c r="C697" s="13" t="s">
        <v>964</v>
      </c>
      <c r="D697" s="18" t="s">
        <v>777</v>
      </c>
      <c r="E697" s="25"/>
      <c r="F697" s="14"/>
      <c r="G697" s="33"/>
      <c r="H697" s="27"/>
      <c r="I697" s="30"/>
      <c r="J697" s="30"/>
      <c r="K697" s="30"/>
      <c r="L697" s="30"/>
      <c r="M697" s="30"/>
      <c r="N697" s="30"/>
      <c r="O697" s="30"/>
      <c r="P697" s="30"/>
      <c r="Q697" s="30"/>
      <c r="R697" s="30"/>
      <c r="S697" s="30"/>
      <c r="T697" s="30"/>
      <c r="U697" s="30"/>
      <c r="V697" s="30"/>
    </row>
    <row r="698" spans="1:22" x14ac:dyDescent="0.3">
      <c r="A698" s="12" t="s">
        <v>1753</v>
      </c>
      <c r="B698" s="13" t="s">
        <v>852</v>
      </c>
      <c r="C698" s="13" t="s">
        <v>1910</v>
      </c>
      <c r="D698" s="18" t="s">
        <v>777</v>
      </c>
      <c r="E698" s="25"/>
      <c r="F698" s="25"/>
      <c r="G698" s="34"/>
      <c r="H698" s="26"/>
      <c r="I698" s="29"/>
      <c r="J698" s="29"/>
      <c r="K698" s="29"/>
      <c r="L698" s="29"/>
      <c r="M698" s="29"/>
      <c r="N698" s="29"/>
      <c r="O698" s="29"/>
      <c r="P698" s="29"/>
      <c r="Q698" s="29"/>
      <c r="R698" s="29"/>
      <c r="S698" s="29"/>
      <c r="T698" s="29"/>
      <c r="U698" s="29"/>
      <c r="V698" s="29"/>
    </row>
    <row r="699" spans="1:22" x14ac:dyDescent="0.3">
      <c r="A699" s="12" t="s">
        <v>1754</v>
      </c>
      <c r="B699" s="13" t="s">
        <v>849</v>
      </c>
      <c r="C699" s="13" t="s">
        <v>1911</v>
      </c>
      <c r="D699" s="18" t="s">
        <v>777</v>
      </c>
      <c r="E699" s="25"/>
      <c r="F699" s="14"/>
      <c r="G699" s="33"/>
      <c r="H699" s="28"/>
      <c r="I699" s="31"/>
      <c r="J699" s="31"/>
      <c r="K699" s="31"/>
      <c r="L699" s="31"/>
      <c r="M699" s="31"/>
      <c r="N699" s="31"/>
      <c r="O699" s="31"/>
      <c r="P699" s="31"/>
      <c r="Q699" s="31"/>
      <c r="R699" s="31"/>
      <c r="S699" s="31"/>
      <c r="T699" s="31"/>
      <c r="U699" s="29"/>
      <c r="V699" s="29"/>
    </row>
    <row r="700" spans="1:22" x14ac:dyDescent="0.3">
      <c r="A700" s="12" t="s">
        <v>1755</v>
      </c>
      <c r="B700" s="13" t="s">
        <v>851</v>
      </c>
      <c r="C700" s="13" t="s">
        <v>1912</v>
      </c>
      <c r="D700" s="12" t="s">
        <v>123</v>
      </c>
      <c r="E700" s="25"/>
      <c r="F700" s="25"/>
      <c r="G700" s="34"/>
      <c r="H700" s="26"/>
      <c r="I700" s="29"/>
      <c r="J700" s="29"/>
      <c r="K700" s="29"/>
      <c r="L700" s="29"/>
      <c r="M700" s="29"/>
      <c r="N700" s="29"/>
      <c r="O700" s="29"/>
      <c r="P700" s="29"/>
      <c r="Q700" s="29"/>
      <c r="R700" s="29"/>
      <c r="S700" s="29"/>
      <c r="T700" s="29"/>
      <c r="U700" s="29"/>
      <c r="V700" s="29"/>
    </row>
    <row r="701" spans="1:22" x14ac:dyDescent="0.3">
      <c r="A701" s="12" t="s">
        <v>1756</v>
      </c>
      <c r="B701" s="13" t="s">
        <v>845</v>
      </c>
      <c r="C701" s="13" t="s">
        <v>973</v>
      </c>
      <c r="D701" s="12" t="s">
        <v>123</v>
      </c>
      <c r="E701" s="25"/>
      <c r="F701" s="14"/>
      <c r="G701" s="33"/>
      <c r="H701" s="28"/>
      <c r="I701" s="31"/>
      <c r="J701" s="31"/>
      <c r="K701" s="31"/>
      <c r="L701" s="31"/>
      <c r="M701" s="31"/>
      <c r="N701" s="31"/>
      <c r="O701" s="31"/>
      <c r="P701" s="31"/>
      <c r="Q701" s="31"/>
      <c r="R701" s="31"/>
      <c r="S701" s="31"/>
      <c r="T701" s="31"/>
      <c r="U701" s="29"/>
      <c r="V701" s="29"/>
    </row>
    <row r="702" spans="1:22" x14ac:dyDescent="0.3">
      <c r="A702" s="12" t="s">
        <v>1757</v>
      </c>
      <c r="B702" s="13" t="s">
        <v>843</v>
      </c>
      <c r="C702" s="13" t="s">
        <v>968</v>
      </c>
      <c r="D702" s="18" t="s">
        <v>123</v>
      </c>
      <c r="E702" s="25"/>
      <c r="F702" s="14"/>
      <c r="G702" s="33"/>
      <c r="H702" s="28"/>
      <c r="I702" s="31"/>
      <c r="J702" s="31"/>
      <c r="K702" s="31"/>
      <c r="L702" s="31"/>
      <c r="M702" s="31"/>
      <c r="N702" s="31"/>
      <c r="O702" s="31"/>
      <c r="P702" s="31"/>
      <c r="Q702" s="31"/>
      <c r="R702" s="31"/>
      <c r="S702" s="31"/>
      <c r="T702" s="31"/>
      <c r="U702" s="29"/>
      <c r="V702" s="29"/>
    </row>
    <row r="703" spans="1:22" x14ac:dyDescent="0.3">
      <c r="A703" s="12" t="s">
        <v>1758</v>
      </c>
      <c r="B703" s="13" t="s">
        <v>1779</v>
      </c>
      <c r="C703" s="13" t="s">
        <v>1913</v>
      </c>
      <c r="D703" s="12" t="s">
        <v>123</v>
      </c>
      <c r="E703" s="25"/>
      <c r="F703" s="14"/>
      <c r="G703" s="33"/>
      <c r="H703" s="26"/>
      <c r="I703" s="29"/>
      <c r="J703" s="29"/>
      <c r="K703" s="29"/>
      <c r="L703" s="29"/>
      <c r="M703" s="29"/>
      <c r="N703" s="29"/>
      <c r="O703" s="29"/>
      <c r="P703" s="29"/>
      <c r="Q703" s="29"/>
      <c r="R703" s="29"/>
      <c r="S703" s="29"/>
      <c r="T703" s="29"/>
      <c r="U703" s="29"/>
      <c r="V703" s="29"/>
    </row>
    <row r="704" spans="1:22" x14ac:dyDescent="0.3">
      <c r="A704" s="12" t="s">
        <v>1759</v>
      </c>
      <c r="B704" s="13" t="s">
        <v>1893</v>
      </c>
      <c r="C704" s="13" t="s">
        <v>1914</v>
      </c>
      <c r="D704" s="12" t="s">
        <v>123</v>
      </c>
      <c r="E704" s="25"/>
      <c r="F704" s="25"/>
      <c r="G704" s="34"/>
      <c r="H704" s="26"/>
      <c r="I704" s="29"/>
      <c r="J704" s="29"/>
      <c r="K704" s="29"/>
      <c r="L704" s="29"/>
      <c r="M704" s="29"/>
      <c r="N704" s="29"/>
      <c r="O704" s="29"/>
      <c r="P704" s="29"/>
      <c r="Q704" s="29"/>
      <c r="R704" s="29"/>
      <c r="S704" s="29"/>
      <c r="T704" s="29"/>
      <c r="U704" s="29"/>
      <c r="V704" s="29"/>
    </row>
    <row r="705" spans="1:22" x14ac:dyDescent="0.3">
      <c r="A705" s="12" t="s">
        <v>1760</v>
      </c>
      <c r="B705" s="13" t="s">
        <v>1893</v>
      </c>
      <c r="C705" s="13" t="s">
        <v>1915</v>
      </c>
      <c r="D705" s="12" t="s">
        <v>123</v>
      </c>
      <c r="E705" s="25"/>
      <c r="F705" s="25"/>
      <c r="G705" s="34"/>
      <c r="H705" s="26"/>
      <c r="I705" s="29"/>
      <c r="J705" s="29"/>
      <c r="K705" s="29"/>
      <c r="L705" s="29"/>
      <c r="M705" s="29"/>
      <c r="N705" s="29"/>
      <c r="O705" s="29"/>
      <c r="P705" s="29"/>
      <c r="Q705" s="29"/>
      <c r="R705" s="29"/>
      <c r="S705" s="29"/>
      <c r="T705" s="29"/>
      <c r="U705" s="29"/>
      <c r="V705" s="29"/>
    </row>
    <row r="706" spans="1:22" x14ac:dyDescent="0.3">
      <c r="A706" s="12" t="s">
        <v>1761</v>
      </c>
      <c r="B706" s="13" t="s">
        <v>1893</v>
      </c>
      <c r="C706" s="13" t="s">
        <v>1916</v>
      </c>
      <c r="D706" s="12" t="s">
        <v>123</v>
      </c>
      <c r="E706" s="25"/>
      <c r="F706" s="25"/>
      <c r="G706" s="34"/>
      <c r="H706" s="26"/>
      <c r="I706" s="29"/>
      <c r="J706" s="29"/>
      <c r="K706" s="29"/>
      <c r="L706" s="29"/>
      <c r="M706" s="29"/>
      <c r="N706" s="29"/>
      <c r="O706" s="29"/>
      <c r="P706" s="29"/>
      <c r="Q706" s="29"/>
      <c r="R706" s="29"/>
      <c r="S706" s="29"/>
      <c r="T706" s="29"/>
      <c r="U706" s="29"/>
      <c r="V706" s="29"/>
    </row>
    <row r="707" spans="1:22" x14ac:dyDescent="0.3">
      <c r="A707" s="12" t="s">
        <v>1762</v>
      </c>
      <c r="B707" s="13" t="s">
        <v>841</v>
      </c>
      <c r="C707" s="13" t="s">
        <v>963</v>
      </c>
      <c r="D707" s="12" t="s">
        <v>123</v>
      </c>
      <c r="E707" s="25"/>
      <c r="F707" s="25"/>
      <c r="G707" s="34"/>
      <c r="H707" s="26"/>
      <c r="I707" s="29"/>
      <c r="J707" s="29"/>
      <c r="K707" s="29"/>
      <c r="L707" s="29"/>
      <c r="M707" s="29"/>
      <c r="N707" s="29"/>
      <c r="O707" s="29"/>
      <c r="P707" s="29"/>
      <c r="Q707" s="29"/>
      <c r="R707" s="29"/>
      <c r="S707" s="29"/>
      <c r="T707" s="29"/>
      <c r="U707" s="29"/>
      <c r="V707" s="29"/>
    </row>
    <row r="708" spans="1:22" x14ac:dyDescent="0.3">
      <c r="A708" s="12" t="s">
        <v>1763</v>
      </c>
      <c r="B708" s="13" t="s">
        <v>840</v>
      </c>
      <c r="C708" s="13" t="s">
        <v>961</v>
      </c>
      <c r="D708" s="12" t="s">
        <v>123</v>
      </c>
      <c r="E708" s="25"/>
      <c r="F708" s="25"/>
      <c r="G708" s="34"/>
      <c r="H708" s="26"/>
      <c r="I708" s="29"/>
      <c r="J708" s="29"/>
      <c r="K708" s="29"/>
      <c r="L708" s="29"/>
      <c r="M708" s="29"/>
      <c r="N708" s="29"/>
      <c r="O708" s="29"/>
      <c r="P708" s="29"/>
      <c r="Q708" s="29"/>
      <c r="R708" s="29"/>
      <c r="S708" s="29"/>
      <c r="T708" s="29"/>
      <c r="U708" s="29"/>
      <c r="V708" s="29"/>
    </row>
    <row r="709" spans="1:22" x14ac:dyDescent="0.3">
      <c r="A709" s="12" t="s">
        <v>1764</v>
      </c>
      <c r="B709" s="13" t="s">
        <v>842</v>
      </c>
      <c r="C709" s="13" t="s">
        <v>965</v>
      </c>
      <c r="D709" s="18" t="s">
        <v>123</v>
      </c>
      <c r="E709" s="25"/>
      <c r="F709" s="14"/>
      <c r="G709" s="33"/>
      <c r="H709" s="27"/>
      <c r="I709" s="30"/>
      <c r="J709" s="30"/>
      <c r="K709" s="30"/>
      <c r="L709" s="30"/>
      <c r="M709" s="30"/>
      <c r="N709" s="30"/>
      <c r="O709" s="30"/>
      <c r="P709" s="30"/>
      <c r="Q709" s="30"/>
      <c r="R709" s="30"/>
      <c r="S709" s="30"/>
      <c r="T709" s="30"/>
      <c r="U709" s="30"/>
      <c r="V709" s="30"/>
    </row>
    <row r="710" spans="1:22" x14ac:dyDescent="0.3">
      <c r="A710" s="12" t="s">
        <v>1765</v>
      </c>
      <c r="B710" s="13" t="s">
        <v>1895</v>
      </c>
      <c r="C710" s="13" t="s">
        <v>1917</v>
      </c>
      <c r="D710" s="18" t="s">
        <v>123</v>
      </c>
      <c r="E710" s="25"/>
      <c r="F710" s="14"/>
      <c r="G710" s="33"/>
      <c r="H710" s="27"/>
      <c r="I710" s="30"/>
      <c r="J710" s="30"/>
      <c r="K710" s="30"/>
      <c r="L710" s="30"/>
      <c r="M710" s="30"/>
      <c r="N710" s="30"/>
      <c r="O710" s="30"/>
      <c r="P710" s="30"/>
      <c r="Q710" s="30"/>
      <c r="R710" s="30"/>
      <c r="S710" s="30"/>
      <c r="T710" s="30"/>
      <c r="U710" s="30"/>
      <c r="V710" s="30"/>
    </row>
    <row r="711" spans="1:22" x14ac:dyDescent="0.3">
      <c r="A711" s="12" t="s">
        <v>1766</v>
      </c>
      <c r="B711" s="13" t="s">
        <v>852</v>
      </c>
      <c r="C711" s="13" t="s">
        <v>1918</v>
      </c>
      <c r="D711" s="12" t="s">
        <v>123</v>
      </c>
      <c r="E711" s="25"/>
      <c r="F711" s="25"/>
      <c r="G711" s="34"/>
      <c r="H711" s="26"/>
      <c r="I711" s="29"/>
      <c r="J711" s="29"/>
      <c r="K711" s="29"/>
      <c r="L711" s="29"/>
      <c r="M711" s="29"/>
      <c r="N711" s="29"/>
      <c r="O711" s="29"/>
      <c r="P711" s="29"/>
      <c r="Q711" s="29"/>
      <c r="R711" s="29"/>
      <c r="S711" s="29"/>
      <c r="T711" s="29"/>
      <c r="U711" s="29"/>
      <c r="V711" s="29"/>
    </row>
    <row r="712" spans="1:22" x14ac:dyDescent="0.3">
      <c r="A712" s="12" t="s">
        <v>1767</v>
      </c>
      <c r="B712" s="13" t="s">
        <v>844</v>
      </c>
      <c r="C712" s="13" t="s">
        <v>971</v>
      </c>
      <c r="D712" s="12" t="s">
        <v>123</v>
      </c>
      <c r="E712" s="25"/>
      <c r="F712" s="14"/>
      <c r="G712" s="33"/>
      <c r="H712" s="28"/>
      <c r="I712" s="31"/>
      <c r="J712" s="31"/>
      <c r="K712" s="31"/>
      <c r="L712" s="31"/>
      <c r="M712" s="31"/>
      <c r="N712" s="31"/>
      <c r="O712" s="31"/>
      <c r="P712" s="31"/>
      <c r="Q712" s="31"/>
      <c r="R712" s="31"/>
      <c r="S712" s="31"/>
      <c r="T712" s="31"/>
      <c r="U712" s="29"/>
      <c r="V712" s="29"/>
    </row>
    <row r="713" spans="1:22" x14ac:dyDescent="0.3">
      <c r="A713" s="12" t="s">
        <v>1768</v>
      </c>
      <c r="B713" s="13" t="s">
        <v>846</v>
      </c>
      <c r="C713" s="13" t="s">
        <v>975</v>
      </c>
      <c r="D713" s="12" t="s">
        <v>123</v>
      </c>
      <c r="E713" s="25"/>
      <c r="F713" s="14"/>
      <c r="G713" s="33"/>
      <c r="H713" s="28"/>
      <c r="I713" s="31"/>
      <c r="J713" s="31"/>
      <c r="K713" s="31"/>
      <c r="L713" s="31"/>
      <c r="M713" s="31"/>
      <c r="N713" s="31"/>
      <c r="O713" s="31"/>
      <c r="P713" s="31"/>
      <c r="Q713" s="31"/>
      <c r="R713" s="31"/>
      <c r="S713" s="31"/>
      <c r="T713" s="31"/>
      <c r="U713" s="29"/>
      <c r="V713" s="29"/>
    </row>
    <row r="714" spans="1:22" x14ac:dyDescent="0.3">
      <c r="A714" s="12" t="s">
        <v>1769</v>
      </c>
      <c r="B714" s="13" t="s">
        <v>847</v>
      </c>
      <c r="C714" s="13" t="s">
        <v>1919</v>
      </c>
      <c r="D714" s="12" t="s">
        <v>123</v>
      </c>
      <c r="E714" s="25"/>
      <c r="F714" s="14"/>
      <c r="G714" s="33"/>
      <c r="H714" s="28"/>
      <c r="I714" s="31"/>
      <c r="J714" s="31"/>
      <c r="K714" s="31"/>
      <c r="L714" s="31"/>
      <c r="M714" s="31"/>
      <c r="N714" s="31"/>
      <c r="O714" s="31"/>
      <c r="P714" s="31"/>
      <c r="Q714" s="31"/>
      <c r="R714" s="31"/>
      <c r="S714" s="31"/>
      <c r="T714" s="31"/>
      <c r="U714" s="29"/>
      <c r="V714" s="29"/>
    </row>
    <row r="715" spans="1:22" x14ac:dyDescent="0.3">
      <c r="A715" s="12" t="s">
        <v>1770</v>
      </c>
      <c r="B715" s="13" t="s">
        <v>850</v>
      </c>
      <c r="C715" s="13" t="s">
        <v>1920</v>
      </c>
      <c r="D715" s="12" t="s">
        <v>308</v>
      </c>
      <c r="E715" s="25"/>
      <c r="F715" s="14"/>
      <c r="G715" s="33"/>
      <c r="H715" s="26"/>
      <c r="I715" s="29"/>
      <c r="J715" s="29"/>
      <c r="K715" s="29"/>
      <c r="L715" s="29"/>
      <c r="M715" s="29"/>
      <c r="N715" s="29"/>
      <c r="O715" s="29"/>
      <c r="P715" s="29"/>
      <c r="Q715" s="29"/>
      <c r="R715" s="29"/>
      <c r="S715" s="29"/>
      <c r="T715" s="29"/>
      <c r="U715" s="29"/>
      <c r="V715" s="29"/>
    </row>
    <row r="716" spans="1:22" x14ac:dyDescent="0.3">
      <c r="A716" s="12" t="s">
        <v>1771</v>
      </c>
      <c r="B716" s="13" t="s">
        <v>848</v>
      </c>
      <c r="C716" s="13" t="s">
        <v>1921</v>
      </c>
      <c r="D716" s="18" t="s">
        <v>790</v>
      </c>
      <c r="E716" s="25"/>
      <c r="F716" s="14"/>
      <c r="G716" s="33"/>
      <c r="H716" s="28"/>
      <c r="I716" s="31"/>
      <c r="J716" s="31"/>
      <c r="K716" s="31"/>
      <c r="L716" s="31"/>
      <c r="M716" s="31"/>
      <c r="N716" s="31"/>
      <c r="O716" s="31"/>
      <c r="P716" s="31"/>
      <c r="Q716" s="31"/>
      <c r="R716" s="31"/>
      <c r="S716" s="31"/>
      <c r="T716" s="31"/>
      <c r="U716" s="29"/>
      <c r="V716" s="29"/>
    </row>
    <row r="717" spans="1:22" x14ac:dyDescent="0.3">
      <c r="A717" s="12" t="s">
        <v>1772</v>
      </c>
      <c r="B717" s="13" t="s">
        <v>849</v>
      </c>
      <c r="C717" s="13" t="s">
        <v>1922</v>
      </c>
      <c r="D717" s="18" t="s">
        <v>790</v>
      </c>
      <c r="E717" s="25"/>
      <c r="F717" s="14"/>
      <c r="G717" s="33"/>
      <c r="H717" s="28"/>
      <c r="I717" s="31"/>
      <c r="J717" s="31"/>
      <c r="K717" s="31"/>
      <c r="L717" s="31"/>
      <c r="M717" s="31"/>
      <c r="N717" s="31"/>
      <c r="O717" s="31"/>
      <c r="P717" s="31"/>
      <c r="Q717" s="31"/>
      <c r="R717" s="31"/>
      <c r="S717" s="31"/>
      <c r="T717" s="31"/>
      <c r="U717" s="29"/>
      <c r="V717" s="29"/>
    </row>
    <row r="718" spans="1:22" x14ac:dyDescent="0.3">
      <c r="A718" s="12" t="s">
        <v>1773</v>
      </c>
      <c r="B718" s="13" t="s">
        <v>851</v>
      </c>
      <c r="C718" s="13" t="s">
        <v>1923</v>
      </c>
      <c r="D718" s="18" t="s">
        <v>169</v>
      </c>
      <c r="E718" s="25"/>
      <c r="F718" s="25"/>
      <c r="G718" s="34"/>
      <c r="H718" s="26"/>
      <c r="I718" s="29"/>
      <c r="J718" s="29"/>
      <c r="K718" s="29"/>
      <c r="L718" s="29"/>
      <c r="M718" s="29"/>
      <c r="N718" s="29"/>
      <c r="O718" s="29"/>
      <c r="P718" s="29"/>
      <c r="Q718" s="29"/>
      <c r="R718" s="29"/>
      <c r="S718" s="29"/>
      <c r="T718" s="29"/>
      <c r="U718" s="29"/>
      <c r="V718" s="29"/>
    </row>
    <row r="719" spans="1:22" x14ac:dyDescent="0.3">
      <c r="A719" s="12" t="s">
        <v>1774</v>
      </c>
      <c r="B719" s="13" t="s">
        <v>843</v>
      </c>
      <c r="C719" s="13" t="s">
        <v>969</v>
      </c>
      <c r="D719" s="18" t="s">
        <v>169</v>
      </c>
      <c r="E719" s="25"/>
      <c r="F719" s="14"/>
      <c r="G719" s="33"/>
      <c r="H719" s="28"/>
      <c r="I719" s="31"/>
      <c r="J719" s="31"/>
      <c r="K719" s="31"/>
      <c r="L719" s="31"/>
      <c r="M719" s="31"/>
      <c r="N719" s="31"/>
      <c r="O719" s="31"/>
      <c r="P719" s="31"/>
      <c r="Q719" s="31"/>
      <c r="R719" s="31"/>
      <c r="S719" s="31"/>
      <c r="T719" s="31"/>
      <c r="U719" s="29"/>
      <c r="V719" s="29"/>
    </row>
    <row r="720" spans="1:22" x14ac:dyDescent="0.3">
      <c r="A720" s="12" t="s">
        <v>1775</v>
      </c>
      <c r="B720" s="13" t="s">
        <v>1779</v>
      </c>
      <c r="C720" s="13" t="s">
        <v>1924</v>
      </c>
      <c r="D720" s="18" t="s">
        <v>169</v>
      </c>
      <c r="E720" s="25"/>
      <c r="F720" s="25"/>
      <c r="G720" s="34"/>
      <c r="H720" s="26"/>
      <c r="I720" s="29"/>
      <c r="J720" s="29"/>
      <c r="K720" s="29"/>
      <c r="L720" s="29"/>
      <c r="M720" s="29"/>
      <c r="N720" s="29"/>
      <c r="O720" s="29"/>
      <c r="P720" s="29"/>
      <c r="Q720" s="29"/>
      <c r="R720" s="29"/>
      <c r="S720" s="29"/>
      <c r="T720" s="29"/>
      <c r="U720" s="29"/>
      <c r="V720" s="29"/>
    </row>
    <row r="721" spans="1:22" x14ac:dyDescent="0.3">
      <c r="A721" s="12" t="s">
        <v>1776</v>
      </c>
      <c r="B721" s="13" t="s">
        <v>840</v>
      </c>
      <c r="C721" s="13" t="s">
        <v>962</v>
      </c>
      <c r="D721" s="18" t="s">
        <v>169</v>
      </c>
      <c r="E721" s="25"/>
      <c r="F721" s="25"/>
      <c r="G721" s="33"/>
      <c r="H721" s="26"/>
      <c r="I721" s="29"/>
      <c r="J721" s="29"/>
      <c r="K721" s="29"/>
      <c r="L721" s="29"/>
      <c r="M721" s="29"/>
      <c r="N721" s="29"/>
      <c r="O721" s="29"/>
      <c r="P721" s="29"/>
      <c r="Q721" s="29"/>
      <c r="R721" s="29"/>
      <c r="S721" s="29"/>
      <c r="T721" s="29"/>
      <c r="U721" s="29"/>
      <c r="V721" s="29"/>
    </row>
    <row r="722" spans="1:22" x14ac:dyDescent="0.3">
      <c r="A722" s="12" t="s">
        <v>1777</v>
      </c>
      <c r="B722" s="15" t="s">
        <v>1925</v>
      </c>
      <c r="C722" s="15" t="s">
        <v>966</v>
      </c>
      <c r="D722" s="18" t="s">
        <v>169</v>
      </c>
      <c r="E722" s="25"/>
      <c r="F722" s="14"/>
      <c r="G722" s="33"/>
      <c r="H722" s="27"/>
      <c r="I722" s="30"/>
      <c r="J722" s="30"/>
      <c r="K722" s="30"/>
      <c r="L722" s="30"/>
      <c r="M722" s="30"/>
      <c r="N722" s="30"/>
      <c r="O722" s="30"/>
      <c r="P722" s="30"/>
      <c r="Q722" s="30"/>
      <c r="R722" s="30"/>
      <c r="S722" s="30"/>
      <c r="T722" s="30"/>
      <c r="U722" s="30"/>
      <c r="V722" s="30"/>
    </row>
    <row r="723" spans="1:22" x14ac:dyDescent="0.3">
      <c r="A723" s="12" t="s">
        <v>1778</v>
      </c>
      <c r="B723" s="13" t="s">
        <v>852</v>
      </c>
      <c r="C723" s="13" t="s">
        <v>1926</v>
      </c>
      <c r="D723" s="18" t="s">
        <v>169</v>
      </c>
      <c r="E723" s="25"/>
      <c r="F723" s="25"/>
      <c r="G723" s="19"/>
      <c r="H723" s="26"/>
      <c r="I723" s="29"/>
      <c r="J723" s="29"/>
      <c r="K723" s="29"/>
      <c r="L723" s="29"/>
      <c r="M723" s="29"/>
      <c r="N723" s="29"/>
      <c r="O723" s="29"/>
      <c r="P723" s="29"/>
      <c r="Q723" s="29"/>
      <c r="R723" s="29"/>
      <c r="S723" s="29"/>
      <c r="T723" s="29"/>
      <c r="U723" s="29"/>
      <c r="V723" s="29"/>
    </row>
    <row r="724" spans="1:22" x14ac:dyDescent="0.3">
      <c r="A724" s="12" t="s">
        <v>1946</v>
      </c>
      <c r="B724" s="15" t="s">
        <v>841</v>
      </c>
      <c r="C724" s="15" t="s">
        <v>1928</v>
      </c>
      <c r="D724" s="16" t="s">
        <v>928</v>
      </c>
      <c r="E724" s="35"/>
      <c r="F724" s="35"/>
      <c r="G724" s="19"/>
      <c r="H724" s="35"/>
      <c r="I724" s="35"/>
      <c r="J724" s="35"/>
      <c r="K724" s="35"/>
      <c r="L724" s="35"/>
      <c r="M724" s="35"/>
      <c r="N724" s="35"/>
      <c r="O724" s="35"/>
      <c r="P724" s="35"/>
      <c r="Q724" s="35"/>
      <c r="R724" s="35"/>
      <c r="S724" s="35"/>
      <c r="T724" s="35"/>
      <c r="U724" s="35"/>
      <c r="V724" s="35"/>
    </row>
    <row r="725" spans="1:22" x14ac:dyDescent="0.3">
      <c r="A725" s="12" t="s">
        <v>1947</v>
      </c>
      <c r="B725" s="15" t="s">
        <v>841</v>
      </c>
      <c r="C725" s="15" t="s">
        <v>1930</v>
      </c>
      <c r="D725" s="16" t="s">
        <v>928</v>
      </c>
      <c r="E725" s="35"/>
      <c r="F725" s="35"/>
      <c r="G725" s="19"/>
      <c r="H725" s="35"/>
      <c r="I725" s="35"/>
      <c r="J725" s="35"/>
      <c r="K725" s="35"/>
      <c r="L725" s="35"/>
      <c r="M725" s="35"/>
      <c r="N725" s="35"/>
      <c r="O725" s="35"/>
      <c r="P725" s="35"/>
      <c r="Q725" s="35"/>
      <c r="R725" s="35"/>
      <c r="S725" s="35"/>
      <c r="T725" s="35"/>
      <c r="U725" s="35"/>
      <c r="V725" s="35"/>
    </row>
    <row r="726" spans="1:22" x14ac:dyDescent="0.3">
      <c r="A726" s="12" t="s">
        <v>1951</v>
      </c>
      <c r="B726" s="15" t="s">
        <v>841</v>
      </c>
      <c r="C726" s="15" t="s">
        <v>1948</v>
      </c>
      <c r="D726" s="16" t="s">
        <v>119</v>
      </c>
      <c r="E726" s="35"/>
      <c r="F726" s="35"/>
      <c r="G726" s="19"/>
      <c r="H726" s="35"/>
      <c r="I726" s="35"/>
      <c r="J726" s="35"/>
      <c r="K726" s="35"/>
      <c r="L726" s="35"/>
      <c r="M726" s="35"/>
      <c r="N726" s="35"/>
      <c r="O726" s="35"/>
      <c r="P726" s="35"/>
      <c r="Q726" s="35"/>
      <c r="R726" s="35"/>
      <c r="S726" s="35"/>
      <c r="T726" s="35"/>
      <c r="U726" s="35"/>
      <c r="V726" s="35"/>
    </row>
    <row r="727" spans="1:22" x14ac:dyDescent="0.3">
      <c r="A727" s="12" t="s">
        <v>1952</v>
      </c>
      <c r="B727" s="15" t="s">
        <v>841</v>
      </c>
      <c r="C727" s="15" t="s">
        <v>1949</v>
      </c>
      <c r="D727" s="16" t="s">
        <v>119</v>
      </c>
      <c r="E727" s="35"/>
      <c r="F727" s="35"/>
      <c r="G727" s="19"/>
      <c r="H727" s="35"/>
      <c r="I727" s="35"/>
      <c r="J727" s="35"/>
      <c r="K727" s="35"/>
      <c r="L727" s="35"/>
      <c r="M727" s="35"/>
      <c r="N727" s="35"/>
      <c r="O727" s="35"/>
      <c r="P727" s="35"/>
      <c r="Q727" s="35"/>
      <c r="R727" s="35"/>
      <c r="S727" s="35"/>
      <c r="T727" s="35"/>
      <c r="U727" s="35"/>
      <c r="V727" s="35"/>
    </row>
    <row r="728" spans="1:22" x14ac:dyDescent="0.3">
      <c r="A728" s="12" t="s">
        <v>1955</v>
      </c>
      <c r="B728" s="15" t="s">
        <v>841</v>
      </c>
      <c r="C728" s="15" t="s">
        <v>1953</v>
      </c>
      <c r="D728" s="16" t="s">
        <v>777</v>
      </c>
      <c r="E728" s="35"/>
      <c r="F728" s="35"/>
      <c r="G728" s="19"/>
      <c r="H728" s="35"/>
      <c r="I728" s="35"/>
      <c r="J728" s="35"/>
      <c r="K728" s="35"/>
      <c r="L728" s="35"/>
      <c r="M728" s="35"/>
      <c r="N728" s="35"/>
      <c r="O728" s="35"/>
      <c r="P728" s="35"/>
      <c r="Q728" s="35"/>
      <c r="R728" s="35"/>
      <c r="S728" s="35"/>
      <c r="T728" s="35"/>
      <c r="U728" s="35"/>
      <c r="V728" s="35"/>
    </row>
    <row r="729" spans="1:22" x14ac:dyDescent="0.3">
      <c r="A729" s="12" t="s">
        <v>1956</v>
      </c>
      <c r="B729" s="15" t="s">
        <v>841</v>
      </c>
      <c r="C729" s="15" t="s">
        <v>1954</v>
      </c>
      <c r="D729" s="16" t="s">
        <v>777</v>
      </c>
      <c r="E729" s="35"/>
      <c r="F729" s="35"/>
      <c r="G729" s="19"/>
      <c r="H729" s="35"/>
      <c r="I729" s="35"/>
      <c r="J729" s="35"/>
      <c r="K729" s="35"/>
      <c r="L729" s="35"/>
      <c r="M729" s="35"/>
      <c r="N729" s="35"/>
      <c r="O729" s="35"/>
      <c r="P729" s="35"/>
      <c r="Q729" s="35"/>
      <c r="R729" s="35"/>
      <c r="S729" s="35"/>
      <c r="T729" s="35"/>
      <c r="U729" s="35"/>
      <c r="V729" s="35"/>
    </row>
    <row r="730" spans="1:22" x14ac:dyDescent="0.3">
      <c r="A730" s="12" t="s">
        <v>1960</v>
      </c>
      <c r="B730" s="15" t="s">
        <v>841</v>
      </c>
      <c r="C730" s="15" t="s">
        <v>1958</v>
      </c>
      <c r="D730" s="16" t="s">
        <v>169</v>
      </c>
      <c r="E730" s="35"/>
      <c r="F730" s="35"/>
      <c r="G730" s="19"/>
      <c r="H730" s="35"/>
      <c r="I730" s="35"/>
      <c r="J730" s="35"/>
      <c r="K730" s="35"/>
      <c r="L730" s="35"/>
      <c r="M730" s="35"/>
      <c r="N730" s="35"/>
      <c r="O730" s="35"/>
      <c r="P730" s="35"/>
      <c r="Q730" s="35"/>
      <c r="R730" s="35"/>
      <c r="S730" s="35"/>
      <c r="T730" s="35"/>
      <c r="U730" s="35"/>
      <c r="V730" s="35"/>
    </row>
    <row r="731" spans="1:22" x14ac:dyDescent="0.3">
      <c r="A731" s="36" t="s">
        <v>1961</v>
      </c>
      <c r="B731" s="37" t="s">
        <v>841</v>
      </c>
      <c r="C731" s="37" t="s">
        <v>1959</v>
      </c>
      <c r="D731" s="38" t="s">
        <v>169</v>
      </c>
      <c r="E731" s="35"/>
      <c r="F731" s="35"/>
      <c r="G731" s="19"/>
      <c r="H731" s="35"/>
      <c r="I731" s="35"/>
      <c r="J731" s="35"/>
      <c r="K731" s="35"/>
      <c r="L731" s="35"/>
      <c r="M731" s="35"/>
      <c r="N731" s="35"/>
      <c r="O731" s="35"/>
      <c r="P731" s="35"/>
      <c r="Q731" s="35"/>
      <c r="R731" s="35"/>
      <c r="S731" s="35"/>
      <c r="T731" s="35"/>
      <c r="U731" s="35"/>
      <c r="V731" s="35"/>
    </row>
    <row r="732" spans="1:22" ht="27.6" x14ac:dyDescent="0.3">
      <c r="A732" s="12" t="s">
        <v>1971</v>
      </c>
      <c r="B732" s="15" t="s">
        <v>982</v>
      </c>
      <c r="C732" s="15" t="s">
        <v>1972</v>
      </c>
      <c r="D732" s="16" t="s">
        <v>124</v>
      </c>
      <c r="E732" s="35"/>
      <c r="F732" s="35"/>
      <c r="G732" s="19"/>
      <c r="H732" s="35"/>
      <c r="I732" s="35"/>
      <c r="J732" s="35"/>
      <c r="K732" s="35"/>
      <c r="L732" s="35"/>
      <c r="M732" s="35"/>
      <c r="N732" s="35"/>
      <c r="O732" s="35"/>
      <c r="P732" s="35"/>
      <c r="Q732" s="35"/>
      <c r="R732" s="35"/>
      <c r="S732" s="35"/>
      <c r="T732" s="35"/>
      <c r="U732" s="35"/>
      <c r="V732" s="35"/>
    </row>
    <row r="733" spans="1:22" ht="27.6" x14ac:dyDescent="0.3">
      <c r="A733" s="12" t="s">
        <v>1973</v>
      </c>
      <c r="B733" s="15" t="s">
        <v>982</v>
      </c>
      <c r="C733" s="15" t="s">
        <v>1974</v>
      </c>
      <c r="D733" s="16" t="s">
        <v>125</v>
      </c>
      <c r="E733" s="35"/>
      <c r="F733" s="35"/>
      <c r="G733" s="19"/>
      <c r="H733" s="35"/>
      <c r="I733" s="35"/>
      <c r="J733" s="35"/>
      <c r="K733" s="35"/>
      <c r="L733" s="35"/>
      <c r="M733" s="35"/>
      <c r="N733" s="35"/>
      <c r="O733" s="35"/>
      <c r="P733" s="35"/>
      <c r="Q733" s="35"/>
      <c r="R733" s="35"/>
      <c r="S733" s="35"/>
      <c r="T733" s="35"/>
      <c r="U733" s="35"/>
      <c r="V733" s="35"/>
    </row>
    <row r="734" spans="1:22" ht="27.6" x14ac:dyDescent="0.3">
      <c r="A734" s="36" t="s">
        <v>1975</v>
      </c>
      <c r="B734" s="37" t="s">
        <v>982</v>
      </c>
      <c r="C734" s="37" t="s">
        <v>1976</v>
      </c>
      <c r="D734" s="38" t="s">
        <v>126</v>
      </c>
      <c r="E734" s="35"/>
      <c r="F734" s="35"/>
      <c r="G734" s="19"/>
      <c r="H734" s="35"/>
      <c r="I734" s="35"/>
      <c r="J734" s="35"/>
      <c r="K734" s="35"/>
      <c r="L734" s="35"/>
      <c r="M734" s="35"/>
      <c r="N734" s="35"/>
      <c r="O734" s="35"/>
      <c r="P734" s="35"/>
      <c r="Q734" s="35"/>
      <c r="R734" s="35"/>
      <c r="S734" s="35"/>
      <c r="T734" s="35"/>
      <c r="U734" s="35"/>
      <c r="V734" s="35"/>
    </row>
    <row r="735" spans="1:22" x14ac:dyDescent="0.3">
      <c r="A735" s="12" t="s">
        <v>1977</v>
      </c>
      <c r="B735" s="15" t="s">
        <v>982</v>
      </c>
      <c r="C735" s="15" t="s">
        <v>1978</v>
      </c>
      <c r="D735" s="16" t="s">
        <v>127</v>
      </c>
      <c r="E735" s="35"/>
      <c r="F735" s="35"/>
      <c r="G735" s="19"/>
      <c r="H735" s="35"/>
      <c r="I735" s="35"/>
      <c r="J735" s="35"/>
      <c r="K735" s="35"/>
      <c r="L735" s="35"/>
      <c r="M735" s="35"/>
      <c r="N735" s="35"/>
      <c r="O735" s="35"/>
      <c r="P735" s="35"/>
      <c r="Q735" s="35"/>
      <c r="R735" s="35"/>
      <c r="S735" s="35"/>
      <c r="T735" s="35"/>
      <c r="U735" s="35"/>
      <c r="V735" s="35"/>
    </row>
    <row r="736" spans="1:22" x14ac:dyDescent="0.3">
      <c r="A736" s="12" t="s">
        <v>1979</v>
      </c>
      <c r="B736" s="15" t="s">
        <v>982</v>
      </c>
      <c r="C736" s="15" t="s">
        <v>1980</v>
      </c>
      <c r="D736" s="16" t="s">
        <v>128</v>
      </c>
      <c r="E736" s="35"/>
      <c r="F736" s="35"/>
      <c r="G736" s="19"/>
      <c r="H736" s="35"/>
      <c r="I736" s="35"/>
      <c r="J736" s="35"/>
      <c r="K736" s="35"/>
      <c r="L736" s="35"/>
      <c r="M736" s="35"/>
      <c r="N736" s="35"/>
      <c r="O736" s="35"/>
      <c r="P736" s="35"/>
      <c r="Q736" s="35"/>
      <c r="R736" s="35"/>
      <c r="S736" s="35"/>
      <c r="T736" s="35"/>
      <c r="U736" s="35"/>
      <c r="V736" s="35"/>
    </row>
    <row r="737" spans="1:22" ht="27.6" x14ac:dyDescent="0.3">
      <c r="A737" s="12" t="s">
        <v>1981</v>
      </c>
      <c r="B737" s="15" t="s">
        <v>982</v>
      </c>
      <c r="C737" s="15" t="s">
        <v>1982</v>
      </c>
      <c r="D737" s="16" t="s">
        <v>129</v>
      </c>
      <c r="E737" s="35"/>
      <c r="F737" s="35"/>
      <c r="G737" s="19"/>
      <c r="H737" s="35"/>
      <c r="I737" s="35"/>
      <c r="J737" s="35"/>
      <c r="K737" s="35"/>
      <c r="L737" s="35"/>
      <c r="M737" s="35"/>
      <c r="N737" s="35"/>
      <c r="O737" s="35"/>
      <c r="P737" s="35"/>
      <c r="Q737" s="35"/>
      <c r="R737" s="35"/>
      <c r="S737" s="35"/>
      <c r="T737" s="35"/>
      <c r="U737" s="35"/>
      <c r="V737" s="35"/>
    </row>
    <row r="738" spans="1:22" x14ac:dyDescent="0.3">
      <c r="A738" s="12" t="s">
        <v>1983</v>
      </c>
      <c r="B738" s="15" t="s">
        <v>982</v>
      </c>
      <c r="C738" s="15" t="s">
        <v>1984</v>
      </c>
      <c r="D738" s="16" t="s">
        <v>130</v>
      </c>
      <c r="E738" s="35"/>
      <c r="F738" s="35"/>
      <c r="G738" s="19"/>
      <c r="H738" s="35"/>
      <c r="I738" s="35"/>
      <c r="J738" s="35"/>
      <c r="K738" s="35"/>
      <c r="L738" s="35"/>
      <c r="M738" s="35"/>
      <c r="N738" s="35"/>
      <c r="O738" s="35"/>
      <c r="P738" s="35"/>
      <c r="Q738" s="35"/>
      <c r="R738" s="35"/>
      <c r="S738" s="35"/>
      <c r="T738" s="35"/>
      <c r="U738" s="35"/>
      <c r="V738" s="35"/>
    </row>
    <row r="739" spans="1:22" x14ac:dyDescent="0.3">
      <c r="A739" s="12" t="s">
        <v>1985</v>
      </c>
      <c r="B739" s="15" t="s">
        <v>982</v>
      </c>
      <c r="C739" s="15" t="s">
        <v>1986</v>
      </c>
      <c r="D739" s="16" t="s">
        <v>131</v>
      </c>
      <c r="E739" s="35"/>
      <c r="F739" s="35"/>
      <c r="G739" s="19"/>
      <c r="H739" s="35"/>
      <c r="I739" s="35"/>
      <c r="J739" s="35"/>
      <c r="K739" s="35"/>
      <c r="L739" s="35"/>
      <c r="M739" s="35"/>
      <c r="N739" s="35"/>
      <c r="O739" s="35"/>
      <c r="P739" s="35"/>
      <c r="Q739" s="35"/>
      <c r="R739" s="35"/>
      <c r="S739" s="35"/>
      <c r="T739" s="35"/>
      <c r="U739" s="35"/>
      <c r="V739" s="35"/>
    </row>
    <row r="740" spans="1:22" x14ac:dyDescent="0.3">
      <c r="A740" s="12" t="s">
        <v>1987</v>
      </c>
      <c r="B740" s="15" t="s">
        <v>268</v>
      </c>
      <c r="C740" s="15" t="s">
        <v>1990</v>
      </c>
      <c r="D740" s="16" t="s">
        <v>132</v>
      </c>
      <c r="E740" s="35"/>
      <c r="F740" s="35"/>
      <c r="G740" s="19"/>
      <c r="H740" s="35"/>
      <c r="I740" s="35"/>
      <c r="J740" s="35"/>
      <c r="K740" s="35"/>
      <c r="L740" s="35"/>
      <c r="M740" s="35"/>
      <c r="N740" s="35"/>
      <c r="O740" s="35"/>
      <c r="P740" s="35"/>
      <c r="Q740" s="35"/>
      <c r="R740" s="35"/>
      <c r="S740" s="35"/>
      <c r="T740" s="35"/>
      <c r="U740" s="35"/>
      <c r="V740" s="35"/>
    </row>
    <row r="741" spans="1:22" x14ac:dyDescent="0.3">
      <c r="A741" s="12" t="s">
        <v>1988</v>
      </c>
      <c r="B741" s="15" t="s">
        <v>268</v>
      </c>
      <c r="C741" s="15" t="s">
        <v>1991</v>
      </c>
      <c r="D741" s="16" t="s">
        <v>132</v>
      </c>
      <c r="E741" s="35"/>
      <c r="F741" s="35"/>
      <c r="G741" s="19"/>
      <c r="H741" s="35"/>
      <c r="I741" s="35"/>
      <c r="J741" s="35"/>
      <c r="K741" s="35"/>
      <c r="L741" s="35"/>
      <c r="M741" s="35"/>
      <c r="N741" s="35"/>
      <c r="O741" s="35"/>
      <c r="P741" s="35"/>
      <c r="Q741" s="35"/>
      <c r="R741" s="35"/>
      <c r="S741" s="35"/>
      <c r="T741" s="35"/>
      <c r="U741" s="35"/>
      <c r="V741" s="35"/>
    </row>
    <row r="742" spans="1:22" x14ac:dyDescent="0.3">
      <c r="A742" s="12" t="s">
        <v>1989</v>
      </c>
      <c r="B742" s="15" t="s">
        <v>268</v>
      </c>
      <c r="C742" s="15" t="s">
        <v>1992</v>
      </c>
      <c r="D742" s="16" t="s">
        <v>132</v>
      </c>
      <c r="E742" s="35"/>
      <c r="F742" s="35"/>
      <c r="G742" s="19"/>
      <c r="H742" s="35"/>
      <c r="I742" s="35"/>
      <c r="J742" s="35"/>
      <c r="K742" s="35"/>
      <c r="L742" s="35"/>
      <c r="M742" s="35"/>
      <c r="N742" s="35"/>
      <c r="O742" s="35"/>
      <c r="P742" s="35"/>
      <c r="Q742" s="35"/>
      <c r="R742" s="35"/>
      <c r="S742" s="35"/>
      <c r="T742" s="35"/>
      <c r="U742" s="35"/>
      <c r="V742" s="35"/>
    </row>
  </sheetData>
  <sheetProtection insertRows="0" sort="0"/>
  <dataValidations count="1">
    <dataValidation type="whole" operator="greaterThan" allowBlank="1" showInputMessage="1" showErrorMessage="1" error="Enter values greater than or equal to 0" sqref="G495:G505" xr:uid="{00000000-0002-0000-0200-000000000000}">
      <formula1>-1</formula1>
    </dataValidation>
  </dataValidations>
  <pageMargins left="0.25" right="0.25" top="0.75" bottom="0.75" header="0.3" footer="0.3"/>
  <pageSetup scale="82" pageOrder="overThenDown" orientation="landscape" r:id="rId1"/>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X743"/>
  <sheetViews>
    <sheetView showGridLines="0" zoomScale="85" zoomScaleNormal="85" workbookViewId="0">
      <pane ySplit="3" topLeftCell="A4" activePane="bottomLeft" state="frozen"/>
      <selection pane="bottomLeft" activeCell="A4" sqref="A4"/>
    </sheetView>
  </sheetViews>
  <sheetFormatPr defaultColWidth="8.88671875" defaultRowHeight="13.8" outlineLevelCol="1" x14ac:dyDescent="0.3"/>
  <cols>
    <col min="1" max="1" width="9.5546875" style="8" customWidth="1"/>
    <col min="2" max="2" width="10.109375" style="9" customWidth="1"/>
    <col min="3" max="3" width="45.109375" style="9" customWidth="1"/>
    <col min="4" max="4" width="54.6640625" style="7" customWidth="1"/>
    <col min="5" max="5" width="10.109375" style="8" customWidth="1"/>
    <col min="6" max="6" width="10.33203125" style="8" customWidth="1"/>
    <col min="7" max="7" width="7" style="8" customWidth="1" outlineLevel="1"/>
    <col min="8" max="8" width="11.109375" style="9" customWidth="1" outlineLevel="1"/>
    <col min="9" max="9" width="30.88671875" style="9" customWidth="1" outlineLevel="1"/>
    <col min="10" max="10" width="11.109375" style="9" customWidth="1" outlineLevel="1"/>
    <col min="11" max="11" width="8.33203125" style="9" customWidth="1" outlineLevel="1"/>
    <col min="12" max="12" width="45.5546875" style="9" customWidth="1" outlineLevel="1"/>
    <col min="13" max="13" width="19.6640625" style="9" customWidth="1" outlineLevel="1"/>
    <col min="14" max="14" width="22" style="9" customWidth="1" outlineLevel="1"/>
    <col min="15" max="15" width="10.33203125" style="9" customWidth="1"/>
    <col min="16" max="16" width="53" style="10" customWidth="1" outlineLevel="1"/>
    <col min="17" max="17" width="14.33203125" style="8" customWidth="1" outlineLevel="1"/>
    <col min="18" max="18" width="8.109375" style="9" customWidth="1" outlineLevel="1"/>
    <col min="19" max="19" width="8.44140625" style="9" customWidth="1" outlineLevel="1"/>
    <col min="20" max="20" width="27.33203125" style="9" customWidth="1" outlineLevel="1"/>
    <col min="21" max="21" width="14.33203125" style="9" customWidth="1" outlineLevel="1"/>
    <col min="22" max="22" width="43.6640625" style="9" customWidth="1" outlineLevel="1"/>
    <col min="23" max="23" width="14.33203125" style="9" customWidth="1" outlineLevel="1"/>
    <col min="24" max="24" width="8.33203125" style="9" customWidth="1" outlineLevel="1"/>
    <col min="25" max="25" width="22.5546875" style="9" customWidth="1"/>
    <col min="26" max="26" width="22" style="9" customWidth="1"/>
    <col min="27" max="27" width="17.5546875" style="9" customWidth="1"/>
    <col min="28" max="28" width="20.6640625" style="9" customWidth="1"/>
    <col min="29" max="29" width="17.88671875" style="9" customWidth="1"/>
    <col min="30" max="30" width="17.5546875" style="9" customWidth="1"/>
    <col min="31" max="16384" width="8.88671875" style="9"/>
  </cols>
  <sheetData>
    <row r="1" spans="1:24" ht="33" customHeight="1" x14ac:dyDescent="0.3">
      <c r="A1" s="170" t="s">
        <v>14</v>
      </c>
      <c r="B1" s="170"/>
      <c r="C1" s="170"/>
      <c r="D1" s="170"/>
      <c r="E1" s="170" t="s">
        <v>103</v>
      </c>
      <c r="F1" s="171" t="s">
        <v>2025</v>
      </c>
      <c r="G1" s="76" t="s">
        <v>85</v>
      </c>
      <c r="H1" s="76" t="s">
        <v>86</v>
      </c>
      <c r="I1" s="76" t="s">
        <v>87</v>
      </c>
      <c r="J1" s="76" t="s">
        <v>88</v>
      </c>
      <c r="K1" s="76" t="s">
        <v>89</v>
      </c>
      <c r="L1" s="76" t="s">
        <v>90</v>
      </c>
      <c r="M1" s="76" t="s">
        <v>91</v>
      </c>
      <c r="N1" s="76" t="s">
        <v>104</v>
      </c>
      <c r="O1" s="173" t="s">
        <v>2026</v>
      </c>
      <c r="P1" s="77" t="s">
        <v>1049</v>
      </c>
      <c r="Q1" s="78" t="s">
        <v>776</v>
      </c>
      <c r="R1" s="79" t="s">
        <v>226</v>
      </c>
      <c r="S1" s="79" t="s">
        <v>20</v>
      </c>
      <c r="T1" s="79" t="s">
        <v>1049</v>
      </c>
      <c r="U1" s="79" t="s">
        <v>776</v>
      </c>
      <c r="V1" s="80" t="s">
        <v>1049</v>
      </c>
      <c r="W1" s="80" t="s">
        <v>776</v>
      </c>
      <c r="X1" s="80" t="s">
        <v>226</v>
      </c>
    </row>
    <row r="2" spans="1:24" ht="30.75" customHeight="1" x14ac:dyDescent="0.3">
      <c r="A2" s="170"/>
      <c r="B2" s="170"/>
      <c r="C2" s="170"/>
      <c r="D2" s="170"/>
      <c r="E2" s="170"/>
      <c r="F2" s="172"/>
      <c r="G2" s="76"/>
      <c r="H2" s="76"/>
      <c r="I2" s="76"/>
      <c r="J2" s="76"/>
      <c r="K2" s="76"/>
      <c r="L2" s="76"/>
      <c r="M2" s="76"/>
      <c r="N2" s="76"/>
      <c r="O2" s="174"/>
      <c r="P2" s="175" t="s">
        <v>1055</v>
      </c>
      <c r="Q2" s="175"/>
      <c r="R2" s="176" t="s">
        <v>109</v>
      </c>
      <c r="S2" s="176"/>
      <c r="T2" s="176"/>
      <c r="U2" s="176"/>
      <c r="V2" s="168" t="s">
        <v>1056</v>
      </c>
      <c r="W2" s="168"/>
      <c r="X2" s="168"/>
    </row>
    <row r="3" spans="1:24" ht="26.4" x14ac:dyDescent="0.3">
      <c r="A3" s="81" t="s">
        <v>922</v>
      </c>
      <c r="B3" s="81" t="s">
        <v>949</v>
      </c>
      <c r="C3" s="82" t="s">
        <v>920</v>
      </c>
      <c r="D3" s="83" t="s">
        <v>921</v>
      </c>
      <c r="E3" s="81"/>
      <c r="F3" s="81"/>
      <c r="G3" s="81"/>
      <c r="H3" s="81"/>
      <c r="I3" s="81"/>
      <c r="J3" s="81"/>
      <c r="K3" s="81"/>
      <c r="L3" s="81"/>
      <c r="M3" s="81"/>
      <c r="N3" s="84"/>
      <c r="O3" s="81"/>
      <c r="P3" s="169" t="s">
        <v>1054</v>
      </c>
      <c r="Q3" s="169"/>
      <c r="R3" s="169"/>
      <c r="S3" s="169"/>
      <c r="T3" s="169"/>
      <c r="U3" s="169"/>
      <c r="V3" s="169"/>
      <c r="W3" s="169"/>
      <c r="X3" s="169"/>
    </row>
    <row r="4" spans="1:24" ht="26.4" x14ac:dyDescent="0.3">
      <c r="A4" s="85" t="s">
        <v>1057</v>
      </c>
      <c r="B4" s="86" t="s">
        <v>926</v>
      </c>
      <c r="C4" s="87" t="s">
        <v>976</v>
      </c>
      <c r="D4" s="87" t="s">
        <v>779</v>
      </c>
      <c r="E4" s="85" t="s">
        <v>759</v>
      </c>
      <c r="F4" s="85"/>
      <c r="G4" s="88">
        <v>2025</v>
      </c>
      <c r="H4" s="89" t="s">
        <v>762</v>
      </c>
      <c r="I4" s="89" t="s">
        <v>760</v>
      </c>
      <c r="J4" s="89"/>
      <c r="K4" s="89"/>
      <c r="L4" s="89" t="s">
        <v>1933</v>
      </c>
      <c r="M4" s="89" t="s">
        <v>31</v>
      </c>
      <c r="N4" s="89" t="s">
        <v>769</v>
      </c>
      <c r="O4" s="86"/>
      <c r="P4" s="90"/>
      <c r="Q4" s="91" t="s">
        <v>784</v>
      </c>
      <c r="R4" s="91"/>
      <c r="S4" s="91"/>
      <c r="T4" s="91"/>
      <c r="U4" s="91"/>
      <c r="V4" s="91"/>
      <c r="W4" s="91"/>
      <c r="X4" s="91"/>
    </row>
    <row r="5" spans="1:24" ht="26.4" x14ac:dyDescent="0.3">
      <c r="A5" s="85" t="s">
        <v>1058</v>
      </c>
      <c r="B5" s="86" t="s">
        <v>926</v>
      </c>
      <c r="C5" s="87" t="s">
        <v>976</v>
      </c>
      <c r="D5" s="87" t="s">
        <v>780</v>
      </c>
      <c r="E5" s="85" t="s">
        <v>759</v>
      </c>
      <c r="F5" s="85"/>
      <c r="G5" s="88">
        <v>2025</v>
      </c>
      <c r="H5" s="89" t="s">
        <v>762</v>
      </c>
      <c r="I5" s="89" t="s">
        <v>760</v>
      </c>
      <c r="J5" s="89"/>
      <c r="K5" s="89"/>
      <c r="L5" s="89" t="s">
        <v>1933</v>
      </c>
      <c r="M5" s="89" t="s">
        <v>31</v>
      </c>
      <c r="N5" s="89" t="s">
        <v>769</v>
      </c>
      <c r="O5" s="86"/>
      <c r="P5" s="90"/>
      <c r="Q5" s="91" t="s">
        <v>785</v>
      </c>
      <c r="R5" s="91"/>
      <c r="S5" s="91"/>
      <c r="T5" s="91"/>
      <c r="U5" s="91"/>
      <c r="V5" s="91"/>
      <c r="W5" s="91"/>
      <c r="X5" s="91"/>
    </row>
    <row r="6" spans="1:24" ht="26.4" x14ac:dyDescent="0.3">
      <c r="A6" s="85" t="s">
        <v>1059</v>
      </c>
      <c r="B6" s="86" t="s">
        <v>926</v>
      </c>
      <c r="C6" s="87" t="s">
        <v>976</v>
      </c>
      <c r="D6" s="87" t="s">
        <v>781</v>
      </c>
      <c r="E6" s="85" t="s">
        <v>759</v>
      </c>
      <c r="F6" s="85"/>
      <c r="G6" s="88">
        <v>2025</v>
      </c>
      <c r="H6" s="89" t="s">
        <v>762</v>
      </c>
      <c r="I6" s="89" t="s">
        <v>760</v>
      </c>
      <c r="J6" s="89"/>
      <c r="K6" s="89"/>
      <c r="L6" s="89" t="s">
        <v>1933</v>
      </c>
      <c r="M6" s="89" t="s">
        <v>31</v>
      </c>
      <c r="N6" s="89" t="s">
        <v>769</v>
      </c>
      <c r="O6" s="86"/>
      <c r="P6" s="90"/>
      <c r="Q6" s="91" t="s">
        <v>786</v>
      </c>
      <c r="R6" s="91"/>
      <c r="S6" s="91"/>
      <c r="T6" s="91"/>
      <c r="U6" s="91"/>
      <c r="V6" s="91"/>
      <c r="W6" s="91"/>
      <c r="X6" s="91"/>
    </row>
    <row r="7" spans="1:24" ht="26.4" x14ac:dyDescent="0.3">
      <c r="A7" s="85" t="s">
        <v>1060</v>
      </c>
      <c r="B7" s="86" t="s">
        <v>926</v>
      </c>
      <c r="C7" s="87" t="s">
        <v>976</v>
      </c>
      <c r="D7" s="87" t="s">
        <v>782</v>
      </c>
      <c r="E7" s="85" t="s">
        <v>759</v>
      </c>
      <c r="F7" s="85"/>
      <c r="G7" s="88">
        <v>2025</v>
      </c>
      <c r="H7" s="89" t="s">
        <v>762</v>
      </c>
      <c r="I7" s="89" t="s">
        <v>760</v>
      </c>
      <c r="J7" s="89"/>
      <c r="K7" s="89"/>
      <c r="L7" s="89" t="s">
        <v>1933</v>
      </c>
      <c r="M7" s="89" t="s">
        <v>31</v>
      </c>
      <c r="N7" s="89" t="s">
        <v>769</v>
      </c>
      <c r="O7" s="86"/>
      <c r="P7" s="90"/>
      <c r="Q7" s="91" t="s">
        <v>787</v>
      </c>
      <c r="R7" s="91"/>
      <c r="S7" s="91"/>
      <c r="T7" s="91"/>
      <c r="U7" s="91"/>
      <c r="V7" s="91"/>
      <c r="W7" s="91"/>
      <c r="X7" s="91"/>
    </row>
    <row r="8" spans="1:24" ht="26.4" x14ac:dyDescent="0.3">
      <c r="A8" s="85" t="s">
        <v>1061</v>
      </c>
      <c r="B8" s="86" t="s">
        <v>926</v>
      </c>
      <c r="C8" s="87" t="s">
        <v>976</v>
      </c>
      <c r="D8" s="87" t="s">
        <v>778</v>
      </c>
      <c r="E8" s="85" t="s">
        <v>759</v>
      </c>
      <c r="F8" s="85"/>
      <c r="G8" s="88">
        <v>2025</v>
      </c>
      <c r="H8" s="89" t="s">
        <v>762</v>
      </c>
      <c r="I8" s="89" t="s">
        <v>760</v>
      </c>
      <c r="J8" s="89"/>
      <c r="K8" s="89"/>
      <c r="L8" s="89" t="s">
        <v>1933</v>
      </c>
      <c r="M8" s="89" t="s">
        <v>31</v>
      </c>
      <c r="N8" s="89" t="s">
        <v>769</v>
      </c>
      <c r="O8" s="86"/>
      <c r="P8" s="90"/>
      <c r="Q8" s="91" t="s">
        <v>783</v>
      </c>
      <c r="R8" s="91"/>
      <c r="S8" s="91"/>
      <c r="T8" s="91"/>
      <c r="U8" s="91"/>
      <c r="V8" s="91"/>
      <c r="W8" s="91"/>
      <c r="X8" s="91"/>
    </row>
    <row r="9" spans="1:24" ht="39.6" x14ac:dyDescent="0.3">
      <c r="A9" s="85" t="s">
        <v>1062</v>
      </c>
      <c r="B9" s="86" t="s">
        <v>21</v>
      </c>
      <c r="C9" s="87" t="s">
        <v>854</v>
      </c>
      <c r="D9" s="87" t="s">
        <v>348</v>
      </c>
      <c r="E9" s="85" t="s">
        <v>124</v>
      </c>
      <c r="F9" s="85"/>
      <c r="G9" s="88">
        <v>2025</v>
      </c>
      <c r="H9" s="89" t="s">
        <v>761</v>
      </c>
      <c r="I9" s="89" t="s">
        <v>770</v>
      </c>
      <c r="J9" s="89"/>
      <c r="K9" s="89" t="s">
        <v>768</v>
      </c>
      <c r="L9" s="89" t="s">
        <v>1934</v>
      </c>
      <c r="M9" s="89" t="s">
        <v>31</v>
      </c>
      <c r="N9" s="89" t="s">
        <v>769</v>
      </c>
      <c r="O9" s="86"/>
      <c r="P9" s="90"/>
      <c r="Q9" s="90" t="s">
        <v>175</v>
      </c>
      <c r="R9" s="90"/>
      <c r="S9" s="85">
        <v>352</v>
      </c>
      <c r="T9" s="86"/>
      <c r="U9" s="86"/>
      <c r="V9" s="85"/>
      <c r="W9" s="85"/>
      <c r="X9" s="85"/>
    </row>
    <row r="10" spans="1:24" ht="39.6" x14ac:dyDescent="0.3">
      <c r="A10" s="85" t="s">
        <v>1063</v>
      </c>
      <c r="B10" s="86" t="s">
        <v>21</v>
      </c>
      <c r="C10" s="87" t="s">
        <v>855</v>
      </c>
      <c r="D10" s="87" t="s">
        <v>356</v>
      </c>
      <c r="E10" s="85" t="s">
        <v>124</v>
      </c>
      <c r="F10" s="85"/>
      <c r="G10" s="88">
        <v>2025</v>
      </c>
      <c r="H10" s="89" t="s">
        <v>761</v>
      </c>
      <c r="I10" s="89" t="s">
        <v>770</v>
      </c>
      <c r="J10" s="89"/>
      <c r="K10" s="89" t="s">
        <v>768</v>
      </c>
      <c r="L10" s="89" t="s">
        <v>1934</v>
      </c>
      <c r="M10" s="89" t="s">
        <v>31</v>
      </c>
      <c r="N10" s="89" t="s">
        <v>769</v>
      </c>
      <c r="O10" s="86"/>
      <c r="P10" s="90"/>
      <c r="Q10" s="90" t="s">
        <v>176</v>
      </c>
      <c r="R10" s="90"/>
      <c r="S10" s="85">
        <v>352</v>
      </c>
      <c r="T10" s="86"/>
      <c r="U10" s="86"/>
      <c r="V10" s="85"/>
      <c r="W10" s="85"/>
      <c r="X10" s="85"/>
    </row>
    <row r="11" spans="1:24" ht="39.6" x14ac:dyDescent="0.3">
      <c r="A11" s="85" t="s">
        <v>1064</v>
      </c>
      <c r="B11" s="86" t="s">
        <v>21</v>
      </c>
      <c r="C11" s="87" t="s">
        <v>853</v>
      </c>
      <c r="D11" s="87" t="s">
        <v>342</v>
      </c>
      <c r="E11" s="85" t="s">
        <v>124</v>
      </c>
      <c r="F11" s="85"/>
      <c r="G11" s="88">
        <v>2025</v>
      </c>
      <c r="H11" s="89" t="s">
        <v>761</v>
      </c>
      <c r="I11" s="89" t="s">
        <v>770</v>
      </c>
      <c r="J11" s="89"/>
      <c r="K11" s="89" t="s">
        <v>768</v>
      </c>
      <c r="L11" s="89" t="s">
        <v>1934</v>
      </c>
      <c r="M11" s="89" t="s">
        <v>31</v>
      </c>
      <c r="N11" s="89" t="s">
        <v>769</v>
      </c>
      <c r="O11" s="86"/>
      <c r="P11" s="90"/>
      <c r="Q11" s="90" t="s">
        <v>174</v>
      </c>
      <c r="R11" s="90"/>
      <c r="S11" s="85">
        <v>352</v>
      </c>
      <c r="T11" s="86"/>
      <c r="U11" s="86"/>
      <c r="V11" s="85"/>
      <c r="W11" s="85"/>
      <c r="X11" s="85"/>
    </row>
    <row r="12" spans="1:24" ht="39.6" x14ac:dyDescent="0.3">
      <c r="A12" s="85" t="s">
        <v>1065</v>
      </c>
      <c r="B12" s="86" t="s">
        <v>21</v>
      </c>
      <c r="C12" s="87" t="s">
        <v>1787</v>
      </c>
      <c r="D12" s="87" t="s">
        <v>1788</v>
      </c>
      <c r="E12" s="85" t="s">
        <v>124</v>
      </c>
      <c r="F12" s="85"/>
      <c r="G12" s="88">
        <v>2025</v>
      </c>
      <c r="H12" s="89" t="s">
        <v>761</v>
      </c>
      <c r="I12" s="89" t="s">
        <v>770</v>
      </c>
      <c r="J12" s="89"/>
      <c r="K12" s="89" t="s">
        <v>768</v>
      </c>
      <c r="L12" s="89" t="s">
        <v>1934</v>
      </c>
      <c r="M12" s="89" t="s">
        <v>31</v>
      </c>
      <c r="N12" s="89" t="s">
        <v>769</v>
      </c>
      <c r="O12" s="86"/>
      <c r="P12" s="90"/>
      <c r="Q12" s="85">
        <v>73702</v>
      </c>
      <c r="R12" s="85"/>
      <c r="S12" s="85" t="s">
        <v>793</v>
      </c>
      <c r="T12" s="85"/>
      <c r="U12" s="85"/>
      <c r="V12" s="86"/>
      <c r="W12" s="86"/>
      <c r="X12" s="86"/>
    </row>
    <row r="13" spans="1:24" ht="39.6" x14ac:dyDescent="0.3">
      <c r="A13" s="85" t="s">
        <v>1066</v>
      </c>
      <c r="B13" s="86" t="s">
        <v>21</v>
      </c>
      <c r="C13" s="87" t="s">
        <v>1789</v>
      </c>
      <c r="D13" s="87" t="s">
        <v>1790</v>
      </c>
      <c r="E13" s="85" t="s">
        <v>124</v>
      </c>
      <c r="F13" s="85"/>
      <c r="G13" s="88">
        <v>2025</v>
      </c>
      <c r="H13" s="89" t="s">
        <v>761</v>
      </c>
      <c r="I13" s="89" t="s">
        <v>770</v>
      </c>
      <c r="J13" s="89"/>
      <c r="K13" s="89" t="s">
        <v>768</v>
      </c>
      <c r="L13" s="89" t="s">
        <v>1934</v>
      </c>
      <c r="M13" s="89" t="s">
        <v>31</v>
      </c>
      <c r="N13" s="89" t="s">
        <v>769</v>
      </c>
      <c r="O13" s="86"/>
      <c r="P13" s="90"/>
      <c r="Q13" s="85">
        <v>73701</v>
      </c>
      <c r="R13" s="85"/>
      <c r="S13" s="90" t="s">
        <v>191</v>
      </c>
      <c r="T13" s="85"/>
      <c r="U13" s="85"/>
      <c r="V13" s="86"/>
      <c r="W13" s="86"/>
      <c r="X13" s="86"/>
    </row>
    <row r="14" spans="1:24" ht="39.6" x14ac:dyDescent="0.3">
      <c r="A14" s="85" t="s">
        <v>1067</v>
      </c>
      <c r="B14" s="86" t="s">
        <v>21</v>
      </c>
      <c r="C14" s="87" t="s">
        <v>1791</v>
      </c>
      <c r="D14" s="87" t="s">
        <v>1792</v>
      </c>
      <c r="E14" s="85" t="s">
        <v>124</v>
      </c>
      <c r="F14" s="85"/>
      <c r="G14" s="88">
        <v>2025</v>
      </c>
      <c r="H14" s="89" t="s">
        <v>761</v>
      </c>
      <c r="I14" s="89" t="s">
        <v>770</v>
      </c>
      <c r="J14" s="89"/>
      <c r="K14" s="89" t="s">
        <v>768</v>
      </c>
      <c r="L14" s="89" t="s">
        <v>1934</v>
      </c>
      <c r="M14" s="89" t="s">
        <v>31</v>
      </c>
      <c r="N14" s="89" t="s">
        <v>769</v>
      </c>
      <c r="O14" s="86"/>
      <c r="P14" s="90"/>
      <c r="Q14" s="85">
        <v>73700</v>
      </c>
      <c r="R14" s="85"/>
      <c r="S14" s="90" t="s">
        <v>191</v>
      </c>
      <c r="T14" s="85"/>
      <c r="U14" s="85"/>
      <c r="V14" s="86"/>
      <c r="W14" s="86"/>
      <c r="X14" s="86"/>
    </row>
    <row r="15" spans="1:24" ht="39.6" x14ac:dyDescent="0.3">
      <c r="A15" s="85" t="s">
        <v>1068</v>
      </c>
      <c r="B15" s="86" t="s">
        <v>21</v>
      </c>
      <c r="C15" s="87" t="s">
        <v>857</v>
      </c>
      <c r="D15" s="87" t="s">
        <v>372</v>
      </c>
      <c r="E15" s="85" t="s">
        <v>124</v>
      </c>
      <c r="F15" s="85"/>
      <c r="G15" s="88">
        <v>2025</v>
      </c>
      <c r="H15" s="89" t="s">
        <v>761</v>
      </c>
      <c r="I15" s="89" t="s">
        <v>770</v>
      </c>
      <c r="J15" s="89"/>
      <c r="K15" s="89" t="s">
        <v>768</v>
      </c>
      <c r="L15" s="89" t="s">
        <v>1934</v>
      </c>
      <c r="M15" s="89" t="s">
        <v>31</v>
      </c>
      <c r="N15" s="89" t="s">
        <v>769</v>
      </c>
      <c r="O15" s="86"/>
      <c r="P15" s="90"/>
      <c r="Q15" s="90" t="s">
        <v>178</v>
      </c>
      <c r="R15" s="90"/>
      <c r="S15" s="85" t="s">
        <v>793</v>
      </c>
      <c r="T15" s="86"/>
      <c r="U15" s="86"/>
      <c r="V15" s="85"/>
      <c r="W15" s="85"/>
      <c r="X15" s="85"/>
    </row>
    <row r="16" spans="1:24" ht="39.6" x14ac:dyDescent="0.3">
      <c r="A16" s="85" t="s">
        <v>1069</v>
      </c>
      <c r="B16" s="86" t="s">
        <v>21</v>
      </c>
      <c r="C16" s="87" t="s">
        <v>858</v>
      </c>
      <c r="D16" s="87" t="s">
        <v>380</v>
      </c>
      <c r="E16" s="85" t="s">
        <v>124</v>
      </c>
      <c r="F16" s="85"/>
      <c r="G16" s="88">
        <v>2025</v>
      </c>
      <c r="H16" s="89" t="s">
        <v>761</v>
      </c>
      <c r="I16" s="89" t="s">
        <v>770</v>
      </c>
      <c r="J16" s="89"/>
      <c r="K16" s="89" t="s">
        <v>768</v>
      </c>
      <c r="L16" s="89" t="s">
        <v>1934</v>
      </c>
      <c r="M16" s="89" t="s">
        <v>31</v>
      </c>
      <c r="N16" s="89" t="s">
        <v>769</v>
      </c>
      <c r="O16" s="86"/>
      <c r="P16" s="90"/>
      <c r="Q16" s="90" t="s">
        <v>179</v>
      </c>
      <c r="R16" s="90"/>
      <c r="S16" s="85">
        <v>352</v>
      </c>
      <c r="T16" s="86"/>
      <c r="U16" s="86"/>
      <c r="V16" s="85"/>
      <c r="W16" s="85"/>
      <c r="X16" s="85"/>
    </row>
    <row r="17" spans="1:24" ht="39.6" x14ac:dyDescent="0.3">
      <c r="A17" s="85" t="s">
        <v>1070</v>
      </c>
      <c r="B17" s="86" t="s">
        <v>21</v>
      </c>
      <c r="C17" s="87" t="s">
        <v>856</v>
      </c>
      <c r="D17" s="87" t="s">
        <v>364</v>
      </c>
      <c r="E17" s="85" t="s">
        <v>124</v>
      </c>
      <c r="F17" s="85"/>
      <c r="G17" s="88">
        <v>2025</v>
      </c>
      <c r="H17" s="89" t="s">
        <v>761</v>
      </c>
      <c r="I17" s="89" t="s">
        <v>770</v>
      </c>
      <c r="J17" s="89"/>
      <c r="K17" s="89" t="s">
        <v>768</v>
      </c>
      <c r="L17" s="89" t="s">
        <v>1934</v>
      </c>
      <c r="M17" s="89" t="s">
        <v>31</v>
      </c>
      <c r="N17" s="89" t="s">
        <v>769</v>
      </c>
      <c r="O17" s="86"/>
      <c r="P17" s="90"/>
      <c r="Q17" s="90" t="s">
        <v>177</v>
      </c>
      <c r="R17" s="90"/>
      <c r="S17" s="85" t="s">
        <v>793</v>
      </c>
      <c r="T17" s="86"/>
      <c r="U17" s="86"/>
      <c r="V17" s="85"/>
      <c r="W17" s="85"/>
      <c r="X17" s="85"/>
    </row>
    <row r="18" spans="1:24" ht="39.6" x14ac:dyDescent="0.3">
      <c r="A18" s="85" t="s">
        <v>1071</v>
      </c>
      <c r="B18" s="86" t="s">
        <v>21</v>
      </c>
      <c r="C18" s="87" t="s">
        <v>868</v>
      </c>
      <c r="D18" s="87" t="s">
        <v>460</v>
      </c>
      <c r="E18" s="85" t="s">
        <v>124</v>
      </c>
      <c r="F18" s="85"/>
      <c r="G18" s="88">
        <v>2025</v>
      </c>
      <c r="H18" s="89" t="s">
        <v>761</v>
      </c>
      <c r="I18" s="89" t="s">
        <v>770</v>
      </c>
      <c r="J18" s="89"/>
      <c r="K18" s="89" t="s">
        <v>768</v>
      </c>
      <c r="L18" s="89" t="s">
        <v>1934</v>
      </c>
      <c r="M18" s="89" t="s">
        <v>31</v>
      </c>
      <c r="N18" s="89" t="s">
        <v>769</v>
      </c>
      <c r="O18" s="86"/>
      <c r="P18" s="90"/>
      <c r="Q18" s="91" t="s">
        <v>190</v>
      </c>
      <c r="R18" s="91"/>
      <c r="S18" s="85">
        <v>352</v>
      </c>
      <c r="T18" s="86"/>
      <c r="U18" s="90"/>
      <c r="V18" s="85"/>
      <c r="W18" s="85"/>
      <c r="X18" s="85"/>
    </row>
    <row r="19" spans="1:24" ht="39.6" x14ac:dyDescent="0.3">
      <c r="A19" s="85" t="s">
        <v>1072</v>
      </c>
      <c r="B19" s="86" t="s">
        <v>21</v>
      </c>
      <c r="C19" s="87" t="s">
        <v>1793</v>
      </c>
      <c r="D19" s="87" t="s">
        <v>1794</v>
      </c>
      <c r="E19" s="85" t="s">
        <v>124</v>
      </c>
      <c r="F19" s="85"/>
      <c r="G19" s="88">
        <v>2025</v>
      </c>
      <c r="H19" s="89" t="s">
        <v>761</v>
      </c>
      <c r="I19" s="89" t="s">
        <v>770</v>
      </c>
      <c r="J19" s="89"/>
      <c r="K19" s="89" t="s">
        <v>768</v>
      </c>
      <c r="L19" s="89" t="s">
        <v>1934</v>
      </c>
      <c r="M19" s="89" t="s">
        <v>31</v>
      </c>
      <c r="N19" s="89" t="s">
        <v>769</v>
      </c>
      <c r="O19" s="86"/>
      <c r="P19" s="90"/>
      <c r="Q19" s="85">
        <v>71270</v>
      </c>
      <c r="R19" s="85"/>
      <c r="S19" s="90" t="s">
        <v>793</v>
      </c>
      <c r="T19" s="90"/>
      <c r="U19" s="90"/>
      <c r="V19" s="86"/>
      <c r="W19" s="86"/>
      <c r="X19" s="86"/>
    </row>
    <row r="20" spans="1:24" ht="39.6" x14ac:dyDescent="0.3">
      <c r="A20" s="85" t="s">
        <v>1073</v>
      </c>
      <c r="B20" s="86" t="s">
        <v>21</v>
      </c>
      <c r="C20" s="87" t="s">
        <v>867</v>
      </c>
      <c r="D20" s="87" t="s">
        <v>452</v>
      </c>
      <c r="E20" s="85" t="s">
        <v>124</v>
      </c>
      <c r="F20" s="85"/>
      <c r="G20" s="88">
        <v>2025</v>
      </c>
      <c r="H20" s="89" t="s">
        <v>761</v>
      </c>
      <c r="I20" s="89" t="s">
        <v>770</v>
      </c>
      <c r="J20" s="89"/>
      <c r="K20" s="89" t="s">
        <v>768</v>
      </c>
      <c r="L20" s="89" t="s">
        <v>1934</v>
      </c>
      <c r="M20" s="89" t="s">
        <v>31</v>
      </c>
      <c r="N20" s="89" t="s">
        <v>769</v>
      </c>
      <c r="O20" s="86"/>
      <c r="P20" s="90"/>
      <c r="Q20" s="91" t="s">
        <v>189</v>
      </c>
      <c r="R20" s="91"/>
      <c r="S20" s="85">
        <v>352</v>
      </c>
      <c r="T20" s="86"/>
      <c r="U20" s="90"/>
      <c r="V20" s="85"/>
      <c r="W20" s="85"/>
      <c r="X20" s="85"/>
    </row>
    <row r="21" spans="1:24" ht="39.6" x14ac:dyDescent="0.3">
      <c r="A21" s="85" t="s">
        <v>1074</v>
      </c>
      <c r="B21" s="86" t="s">
        <v>21</v>
      </c>
      <c r="C21" s="87" t="s">
        <v>862</v>
      </c>
      <c r="D21" s="87" t="s">
        <v>412</v>
      </c>
      <c r="E21" s="85" t="s">
        <v>124</v>
      </c>
      <c r="F21" s="85"/>
      <c r="G21" s="88">
        <v>2025</v>
      </c>
      <c r="H21" s="89" t="s">
        <v>761</v>
      </c>
      <c r="I21" s="89" t="s">
        <v>770</v>
      </c>
      <c r="J21" s="89"/>
      <c r="K21" s="89" t="s">
        <v>768</v>
      </c>
      <c r="L21" s="89" t="s">
        <v>1934</v>
      </c>
      <c r="M21" s="89" t="s">
        <v>31</v>
      </c>
      <c r="N21" s="89" t="s">
        <v>769</v>
      </c>
      <c r="O21" s="86"/>
      <c r="P21" s="90"/>
      <c r="Q21" s="90" t="s">
        <v>183</v>
      </c>
      <c r="R21" s="90"/>
      <c r="S21" s="85">
        <v>351</v>
      </c>
      <c r="T21" s="86"/>
      <c r="U21" s="86"/>
      <c r="V21" s="85"/>
      <c r="W21" s="85"/>
      <c r="X21" s="85"/>
    </row>
    <row r="22" spans="1:24" ht="39.6" x14ac:dyDescent="0.3">
      <c r="A22" s="85" t="s">
        <v>1075</v>
      </c>
      <c r="B22" s="86" t="s">
        <v>21</v>
      </c>
      <c r="C22" s="87" t="s">
        <v>863</v>
      </c>
      <c r="D22" s="87" t="s">
        <v>420</v>
      </c>
      <c r="E22" s="85" t="s">
        <v>124</v>
      </c>
      <c r="F22" s="85"/>
      <c r="G22" s="88">
        <v>2025</v>
      </c>
      <c r="H22" s="89" t="s">
        <v>761</v>
      </c>
      <c r="I22" s="89" t="s">
        <v>770</v>
      </c>
      <c r="J22" s="89"/>
      <c r="K22" s="89" t="s">
        <v>768</v>
      </c>
      <c r="L22" s="89" t="s">
        <v>1934</v>
      </c>
      <c r="M22" s="89" t="s">
        <v>31</v>
      </c>
      <c r="N22" s="89" t="s">
        <v>769</v>
      </c>
      <c r="O22" s="86"/>
      <c r="P22" s="90"/>
      <c r="Q22" s="90" t="s">
        <v>184</v>
      </c>
      <c r="R22" s="90"/>
      <c r="S22" s="85">
        <v>351</v>
      </c>
      <c r="T22" s="86"/>
      <c r="U22" s="86"/>
      <c r="V22" s="85"/>
      <c r="W22" s="85"/>
      <c r="X22" s="85"/>
    </row>
    <row r="23" spans="1:24" ht="39.6" x14ac:dyDescent="0.3">
      <c r="A23" s="85" t="s">
        <v>1076</v>
      </c>
      <c r="B23" s="86" t="s">
        <v>21</v>
      </c>
      <c r="C23" s="87" t="s">
        <v>861</v>
      </c>
      <c r="D23" s="87" t="s">
        <v>404</v>
      </c>
      <c r="E23" s="85" t="s">
        <v>124</v>
      </c>
      <c r="F23" s="85"/>
      <c r="G23" s="88">
        <v>2025</v>
      </c>
      <c r="H23" s="89" t="s">
        <v>761</v>
      </c>
      <c r="I23" s="89" t="s">
        <v>770</v>
      </c>
      <c r="J23" s="89"/>
      <c r="K23" s="89" t="s">
        <v>768</v>
      </c>
      <c r="L23" s="89" t="s">
        <v>1934</v>
      </c>
      <c r="M23" s="89" t="s">
        <v>31</v>
      </c>
      <c r="N23" s="89" t="s">
        <v>769</v>
      </c>
      <c r="O23" s="86"/>
      <c r="P23" s="90"/>
      <c r="Q23" s="90" t="s">
        <v>173</v>
      </c>
      <c r="R23" s="90"/>
      <c r="S23" s="85">
        <v>351</v>
      </c>
      <c r="T23" s="86"/>
      <c r="U23" s="86"/>
      <c r="V23" s="85"/>
      <c r="W23" s="85"/>
      <c r="X23" s="85"/>
    </row>
    <row r="24" spans="1:24" ht="39.6" x14ac:dyDescent="0.3">
      <c r="A24" s="85" t="s">
        <v>1077</v>
      </c>
      <c r="B24" s="86" t="s">
        <v>21</v>
      </c>
      <c r="C24" s="87" t="s">
        <v>870</v>
      </c>
      <c r="D24" s="87" t="s">
        <v>476</v>
      </c>
      <c r="E24" s="85" t="s">
        <v>124</v>
      </c>
      <c r="F24" s="85"/>
      <c r="G24" s="88">
        <v>2025</v>
      </c>
      <c r="H24" s="89" t="s">
        <v>761</v>
      </c>
      <c r="I24" s="89" t="s">
        <v>770</v>
      </c>
      <c r="J24" s="89"/>
      <c r="K24" s="89" t="s">
        <v>768</v>
      </c>
      <c r="L24" s="89" t="s">
        <v>1934</v>
      </c>
      <c r="M24" s="89" t="s">
        <v>31</v>
      </c>
      <c r="N24" s="89" t="s">
        <v>769</v>
      </c>
      <c r="O24" s="86"/>
      <c r="P24" s="90"/>
      <c r="Q24" s="85">
        <v>72132</v>
      </c>
      <c r="R24" s="85"/>
      <c r="S24" s="90" t="s">
        <v>191</v>
      </c>
      <c r="T24" s="85"/>
      <c r="U24" s="85"/>
      <c r="V24" s="86"/>
      <c r="W24" s="86"/>
      <c r="X24" s="86"/>
    </row>
    <row r="25" spans="1:24" ht="39.6" x14ac:dyDescent="0.3">
      <c r="A25" s="85" t="s">
        <v>1078</v>
      </c>
      <c r="B25" s="86" t="s">
        <v>21</v>
      </c>
      <c r="C25" s="87" t="s">
        <v>871</v>
      </c>
      <c r="D25" s="87" t="s">
        <v>484</v>
      </c>
      <c r="E25" s="85" t="s">
        <v>124</v>
      </c>
      <c r="F25" s="85"/>
      <c r="G25" s="88">
        <v>2025</v>
      </c>
      <c r="H25" s="89" t="s">
        <v>761</v>
      </c>
      <c r="I25" s="89" t="s">
        <v>770</v>
      </c>
      <c r="J25" s="89"/>
      <c r="K25" s="89" t="s">
        <v>768</v>
      </c>
      <c r="L25" s="89" t="s">
        <v>1934</v>
      </c>
      <c r="M25" s="89" t="s">
        <v>31</v>
      </c>
      <c r="N25" s="89" t="s">
        <v>769</v>
      </c>
      <c r="O25" s="86"/>
      <c r="P25" s="90"/>
      <c r="Q25" s="85">
        <v>72133</v>
      </c>
      <c r="R25" s="85"/>
      <c r="S25" s="90" t="s">
        <v>191</v>
      </c>
      <c r="T25" s="85"/>
      <c r="U25" s="85"/>
      <c r="V25" s="86"/>
      <c r="W25" s="86"/>
      <c r="X25" s="86"/>
    </row>
    <row r="26" spans="1:24" ht="39.6" x14ac:dyDescent="0.3">
      <c r="A26" s="85" t="s">
        <v>1079</v>
      </c>
      <c r="B26" s="86" t="s">
        <v>21</v>
      </c>
      <c r="C26" s="87" t="s">
        <v>869</v>
      </c>
      <c r="D26" s="87" t="s">
        <v>468</v>
      </c>
      <c r="E26" s="85" t="s">
        <v>124</v>
      </c>
      <c r="F26" s="85"/>
      <c r="G26" s="88">
        <v>2025</v>
      </c>
      <c r="H26" s="89" t="s">
        <v>761</v>
      </c>
      <c r="I26" s="89" t="s">
        <v>770</v>
      </c>
      <c r="J26" s="89"/>
      <c r="K26" s="89" t="s">
        <v>768</v>
      </c>
      <c r="L26" s="89" t="s">
        <v>1934</v>
      </c>
      <c r="M26" s="89" t="s">
        <v>31</v>
      </c>
      <c r="N26" s="89" t="s">
        <v>769</v>
      </c>
      <c r="O26" s="86"/>
      <c r="P26" s="90"/>
      <c r="Q26" s="85">
        <v>72131</v>
      </c>
      <c r="R26" s="85"/>
      <c r="S26" s="90" t="s">
        <v>191</v>
      </c>
      <c r="T26" s="85"/>
      <c r="U26" s="85"/>
      <c r="V26" s="86"/>
      <c r="W26" s="86"/>
      <c r="X26" s="86"/>
    </row>
    <row r="27" spans="1:24" ht="39.6" x14ac:dyDescent="0.3">
      <c r="A27" s="85" t="s">
        <v>1080</v>
      </c>
      <c r="B27" s="86" t="s">
        <v>21</v>
      </c>
      <c r="C27" s="87" t="s">
        <v>865</v>
      </c>
      <c r="D27" s="87" t="s">
        <v>436</v>
      </c>
      <c r="E27" s="85" t="s">
        <v>124</v>
      </c>
      <c r="F27" s="85"/>
      <c r="G27" s="88">
        <v>2025</v>
      </c>
      <c r="H27" s="89" t="s">
        <v>761</v>
      </c>
      <c r="I27" s="89" t="s">
        <v>770</v>
      </c>
      <c r="J27" s="89"/>
      <c r="K27" s="89" t="s">
        <v>768</v>
      </c>
      <c r="L27" s="89" t="s">
        <v>1934</v>
      </c>
      <c r="M27" s="89" t="s">
        <v>31</v>
      </c>
      <c r="N27" s="89" t="s">
        <v>769</v>
      </c>
      <c r="O27" s="86"/>
      <c r="P27" s="90"/>
      <c r="Q27" s="91" t="s">
        <v>186</v>
      </c>
      <c r="R27" s="91"/>
      <c r="S27" s="85">
        <v>351</v>
      </c>
      <c r="T27" s="86"/>
      <c r="U27" s="90"/>
      <c r="V27" s="85"/>
      <c r="W27" s="85"/>
      <c r="X27" s="85"/>
    </row>
    <row r="28" spans="1:24" ht="39.6" x14ac:dyDescent="0.3">
      <c r="A28" s="85" t="s">
        <v>1081</v>
      </c>
      <c r="B28" s="86" t="s">
        <v>21</v>
      </c>
      <c r="C28" s="87" t="s">
        <v>866</v>
      </c>
      <c r="D28" s="87" t="s">
        <v>444</v>
      </c>
      <c r="E28" s="85" t="s">
        <v>124</v>
      </c>
      <c r="F28" s="85"/>
      <c r="G28" s="88">
        <v>2025</v>
      </c>
      <c r="H28" s="89" t="s">
        <v>761</v>
      </c>
      <c r="I28" s="89" t="s">
        <v>770</v>
      </c>
      <c r="J28" s="89"/>
      <c r="K28" s="89" t="s">
        <v>768</v>
      </c>
      <c r="L28" s="89" t="s">
        <v>1934</v>
      </c>
      <c r="M28" s="89" t="s">
        <v>31</v>
      </c>
      <c r="N28" s="89" t="s">
        <v>769</v>
      </c>
      <c r="O28" s="86"/>
      <c r="P28" s="90"/>
      <c r="Q28" s="91" t="s">
        <v>187</v>
      </c>
      <c r="R28" s="91"/>
      <c r="S28" s="85">
        <v>351</v>
      </c>
      <c r="T28" s="86"/>
      <c r="U28" s="90"/>
      <c r="V28" s="85"/>
      <c r="W28" s="85"/>
      <c r="X28" s="85"/>
    </row>
    <row r="29" spans="1:24" ht="39.6" x14ac:dyDescent="0.3">
      <c r="A29" s="85" t="s">
        <v>1082</v>
      </c>
      <c r="B29" s="86" t="s">
        <v>21</v>
      </c>
      <c r="C29" s="87" t="s">
        <v>864</v>
      </c>
      <c r="D29" s="87" t="s">
        <v>428</v>
      </c>
      <c r="E29" s="85" t="s">
        <v>124</v>
      </c>
      <c r="F29" s="85"/>
      <c r="G29" s="88">
        <v>2025</v>
      </c>
      <c r="H29" s="89" t="s">
        <v>761</v>
      </c>
      <c r="I29" s="89" t="s">
        <v>770</v>
      </c>
      <c r="J29" s="89"/>
      <c r="K29" s="89" t="s">
        <v>768</v>
      </c>
      <c r="L29" s="89" t="s">
        <v>1934</v>
      </c>
      <c r="M29" s="89" t="s">
        <v>31</v>
      </c>
      <c r="N29" s="89" t="s">
        <v>769</v>
      </c>
      <c r="O29" s="86"/>
      <c r="P29" s="90"/>
      <c r="Q29" s="91" t="s">
        <v>185</v>
      </c>
      <c r="R29" s="91"/>
      <c r="S29" s="85">
        <v>351</v>
      </c>
      <c r="T29" s="86"/>
      <c r="U29" s="90"/>
      <c r="V29" s="85"/>
      <c r="W29" s="85"/>
      <c r="X29" s="85"/>
    </row>
    <row r="30" spans="1:24" ht="39.6" x14ac:dyDescent="0.3">
      <c r="A30" s="85" t="s">
        <v>1083</v>
      </c>
      <c r="B30" s="86" t="s">
        <v>21</v>
      </c>
      <c r="C30" s="87" t="s">
        <v>1795</v>
      </c>
      <c r="D30" s="87" t="s">
        <v>1796</v>
      </c>
      <c r="E30" s="85" t="s">
        <v>124</v>
      </c>
      <c r="F30" s="85"/>
      <c r="G30" s="88">
        <v>2025</v>
      </c>
      <c r="H30" s="89" t="s">
        <v>761</v>
      </c>
      <c r="I30" s="89" t="s">
        <v>770</v>
      </c>
      <c r="J30" s="89"/>
      <c r="K30" s="89" t="s">
        <v>768</v>
      </c>
      <c r="L30" s="89" t="s">
        <v>1934</v>
      </c>
      <c r="M30" s="89" t="s">
        <v>31</v>
      </c>
      <c r="N30" s="89" t="s">
        <v>769</v>
      </c>
      <c r="O30" s="86"/>
      <c r="P30" s="90"/>
      <c r="Q30" s="90" t="s">
        <v>181</v>
      </c>
      <c r="R30" s="90"/>
      <c r="S30" s="85" t="s">
        <v>793</v>
      </c>
      <c r="T30" s="86"/>
      <c r="U30" s="86"/>
      <c r="V30" s="85"/>
      <c r="W30" s="85"/>
      <c r="X30" s="85"/>
    </row>
    <row r="31" spans="1:24" ht="39.6" x14ac:dyDescent="0.3">
      <c r="A31" s="85" t="s">
        <v>1084</v>
      </c>
      <c r="B31" s="86" t="s">
        <v>21</v>
      </c>
      <c r="C31" s="87" t="s">
        <v>860</v>
      </c>
      <c r="D31" s="87" t="s">
        <v>396</v>
      </c>
      <c r="E31" s="85" t="s">
        <v>124</v>
      </c>
      <c r="F31" s="85"/>
      <c r="G31" s="88">
        <v>2025</v>
      </c>
      <c r="H31" s="89" t="s">
        <v>761</v>
      </c>
      <c r="I31" s="89" t="s">
        <v>770</v>
      </c>
      <c r="J31" s="89"/>
      <c r="K31" s="89" t="s">
        <v>768</v>
      </c>
      <c r="L31" s="89" t="s">
        <v>1934</v>
      </c>
      <c r="M31" s="89" t="s">
        <v>31</v>
      </c>
      <c r="N31" s="89" t="s">
        <v>769</v>
      </c>
      <c r="O31" s="86"/>
      <c r="P31" s="90"/>
      <c r="Q31" s="90" t="s">
        <v>182</v>
      </c>
      <c r="R31" s="90"/>
      <c r="S31" s="85" t="s">
        <v>793</v>
      </c>
      <c r="T31" s="86"/>
      <c r="U31" s="86"/>
      <c r="V31" s="85"/>
      <c r="W31" s="85"/>
      <c r="X31" s="85"/>
    </row>
    <row r="32" spans="1:24" ht="39.6" x14ac:dyDescent="0.3">
      <c r="A32" s="85" t="s">
        <v>1085</v>
      </c>
      <c r="B32" s="86" t="s">
        <v>21</v>
      </c>
      <c r="C32" s="87" t="s">
        <v>859</v>
      </c>
      <c r="D32" s="87" t="s">
        <v>388</v>
      </c>
      <c r="E32" s="85" t="s">
        <v>124</v>
      </c>
      <c r="F32" s="85"/>
      <c r="G32" s="88">
        <v>2025</v>
      </c>
      <c r="H32" s="89" t="s">
        <v>761</v>
      </c>
      <c r="I32" s="89" t="s">
        <v>770</v>
      </c>
      <c r="J32" s="89"/>
      <c r="K32" s="89" t="s">
        <v>768</v>
      </c>
      <c r="L32" s="89" t="s">
        <v>1934</v>
      </c>
      <c r="M32" s="89" t="s">
        <v>31</v>
      </c>
      <c r="N32" s="89" t="s">
        <v>769</v>
      </c>
      <c r="O32" s="86"/>
      <c r="P32" s="90"/>
      <c r="Q32" s="90" t="s">
        <v>180</v>
      </c>
      <c r="R32" s="90"/>
      <c r="S32" s="85" t="s">
        <v>793</v>
      </c>
      <c r="T32" s="86"/>
      <c r="U32" s="86"/>
      <c r="V32" s="85"/>
      <c r="W32" s="85"/>
      <c r="X32" s="85"/>
    </row>
    <row r="33" spans="1:24" ht="39.6" x14ac:dyDescent="0.3">
      <c r="A33" s="85" t="s">
        <v>1086</v>
      </c>
      <c r="B33" s="86" t="s">
        <v>21</v>
      </c>
      <c r="C33" s="87" t="s">
        <v>1797</v>
      </c>
      <c r="D33" s="87" t="s">
        <v>1798</v>
      </c>
      <c r="E33" s="85" t="s">
        <v>124</v>
      </c>
      <c r="F33" s="85"/>
      <c r="G33" s="88">
        <v>2025</v>
      </c>
      <c r="H33" s="89" t="s">
        <v>761</v>
      </c>
      <c r="I33" s="89" t="s">
        <v>770</v>
      </c>
      <c r="J33" s="89"/>
      <c r="K33" s="89" t="s">
        <v>768</v>
      </c>
      <c r="L33" s="89" t="s">
        <v>1934</v>
      </c>
      <c r="M33" s="89" t="s">
        <v>31</v>
      </c>
      <c r="N33" s="89" t="s">
        <v>769</v>
      </c>
      <c r="O33" s="86"/>
      <c r="P33" s="90"/>
      <c r="Q33" s="91" t="s">
        <v>188</v>
      </c>
      <c r="R33" s="91"/>
      <c r="S33" s="85">
        <v>351</v>
      </c>
      <c r="T33" s="86"/>
      <c r="U33" s="90"/>
      <c r="V33" s="85"/>
      <c r="W33" s="85"/>
      <c r="X33" s="85"/>
    </row>
    <row r="34" spans="1:24" ht="39.6" x14ac:dyDescent="0.3">
      <c r="A34" s="85" t="s">
        <v>1087</v>
      </c>
      <c r="B34" s="86" t="s">
        <v>21</v>
      </c>
      <c r="C34" s="87" t="s">
        <v>1799</v>
      </c>
      <c r="D34" s="87" t="s">
        <v>1800</v>
      </c>
      <c r="E34" s="85" t="s">
        <v>124</v>
      </c>
      <c r="F34" s="85"/>
      <c r="G34" s="88">
        <v>2025</v>
      </c>
      <c r="H34" s="89" t="s">
        <v>761</v>
      </c>
      <c r="I34" s="89" t="s">
        <v>770</v>
      </c>
      <c r="J34" s="89"/>
      <c r="K34" s="89" t="s">
        <v>768</v>
      </c>
      <c r="L34" s="89" t="s">
        <v>1934</v>
      </c>
      <c r="M34" s="89" t="s">
        <v>31</v>
      </c>
      <c r="N34" s="89" t="s">
        <v>769</v>
      </c>
      <c r="O34" s="86"/>
      <c r="P34" s="90"/>
      <c r="Q34" s="85">
        <v>70544</v>
      </c>
      <c r="R34" s="85"/>
      <c r="S34" s="90" t="s">
        <v>794</v>
      </c>
      <c r="T34" s="85"/>
      <c r="U34" s="85"/>
      <c r="V34" s="86"/>
      <c r="W34" s="86"/>
      <c r="X34" s="86"/>
    </row>
    <row r="35" spans="1:24" ht="39.6" x14ac:dyDescent="0.3">
      <c r="A35" s="85" t="s">
        <v>1088</v>
      </c>
      <c r="B35" s="86" t="s">
        <v>21</v>
      </c>
      <c r="C35" s="87" t="s">
        <v>898</v>
      </c>
      <c r="D35" s="87" t="s">
        <v>700</v>
      </c>
      <c r="E35" s="85" t="s">
        <v>124</v>
      </c>
      <c r="F35" s="85"/>
      <c r="G35" s="88">
        <v>2025</v>
      </c>
      <c r="H35" s="89" t="s">
        <v>761</v>
      </c>
      <c r="I35" s="89" t="s">
        <v>770</v>
      </c>
      <c r="J35" s="89"/>
      <c r="K35" s="89" t="s">
        <v>768</v>
      </c>
      <c r="L35" s="89" t="s">
        <v>1934</v>
      </c>
      <c r="M35" s="89" t="s">
        <v>31</v>
      </c>
      <c r="N35" s="89" t="s">
        <v>769</v>
      </c>
      <c r="O35" s="86"/>
      <c r="P35" s="90"/>
      <c r="Q35" s="85">
        <v>74182</v>
      </c>
      <c r="R35" s="85"/>
      <c r="S35" s="90" t="s">
        <v>193</v>
      </c>
      <c r="T35" s="85"/>
      <c r="U35" s="85"/>
      <c r="V35" s="86"/>
      <c r="W35" s="86"/>
      <c r="X35" s="86"/>
    </row>
    <row r="36" spans="1:24" ht="39.6" x14ac:dyDescent="0.3">
      <c r="A36" s="85" t="s">
        <v>1089</v>
      </c>
      <c r="B36" s="86" t="s">
        <v>21</v>
      </c>
      <c r="C36" s="87" t="s">
        <v>899</v>
      </c>
      <c r="D36" s="87" t="s">
        <v>708</v>
      </c>
      <c r="E36" s="85" t="s">
        <v>124</v>
      </c>
      <c r="F36" s="85"/>
      <c r="G36" s="88">
        <v>2025</v>
      </c>
      <c r="H36" s="89" t="s">
        <v>761</v>
      </c>
      <c r="I36" s="89" t="s">
        <v>770</v>
      </c>
      <c r="J36" s="89"/>
      <c r="K36" s="89" t="s">
        <v>768</v>
      </c>
      <c r="L36" s="89" t="s">
        <v>1934</v>
      </c>
      <c r="M36" s="89" t="s">
        <v>31</v>
      </c>
      <c r="N36" s="89" t="s">
        <v>769</v>
      </c>
      <c r="O36" s="86"/>
      <c r="P36" s="90"/>
      <c r="Q36" s="85">
        <v>74183</v>
      </c>
      <c r="R36" s="85"/>
      <c r="S36" s="90" t="s">
        <v>193</v>
      </c>
      <c r="T36" s="85"/>
      <c r="U36" s="85"/>
      <c r="V36" s="86"/>
      <c r="W36" s="86"/>
      <c r="X36" s="86"/>
    </row>
    <row r="37" spans="1:24" ht="39.6" x14ac:dyDescent="0.3">
      <c r="A37" s="85" t="s">
        <v>1090</v>
      </c>
      <c r="B37" s="86" t="s">
        <v>21</v>
      </c>
      <c r="C37" s="87" t="s">
        <v>897</v>
      </c>
      <c r="D37" s="87" t="s">
        <v>692</v>
      </c>
      <c r="E37" s="85" t="s">
        <v>124</v>
      </c>
      <c r="F37" s="85"/>
      <c r="G37" s="88">
        <v>2025</v>
      </c>
      <c r="H37" s="89" t="s">
        <v>761</v>
      </c>
      <c r="I37" s="89" t="s">
        <v>770</v>
      </c>
      <c r="J37" s="89"/>
      <c r="K37" s="89" t="s">
        <v>768</v>
      </c>
      <c r="L37" s="89" t="s">
        <v>1934</v>
      </c>
      <c r="M37" s="89" t="s">
        <v>31</v>
      </c>
      <c r="N37" s="89" t="s">
        <v>769</v>
      </c>
      <c r="O37" s="86"/>
      <c r="P37" s="90"/>
      <c r="Q37" s="85">
        <v>74181</v>
      </c>
      <c r="R37" s="85"/>
      <c r="S37" s="90" t="s">
        <v>193</v>
      </c>
      <c r="T37" s="85"/>
      <c r="U37" s="85"/>
      <c r="V37" s="86"/>
      <c r="W37" s="86"/>
      <c r="X37" s="86"/>
    </row>
    <row r="38" spans="1:24" ht="39.6" x14ac:dyDescent="0.3">
      <c r="A38" s="85" t="s">
        <v>1091</v>
      </c>
      <c r="B38" s="86" t="s">
        <v>21</v>
      </c>
      <c r="C38" s="87" t="s">
        <v>901</v>
      </c>
      <c r="D38" s="87" t="s">
        <v>724</v>
      </c>
      <c r="E38" s="85" t="s">
        <v>124</v>
      </c>
      <c r="F38" s="85"/>
      <c r="G38" s="88">
        <v>2025</v>
      </c>
      <c r="H38" s="89" t="s">
        <v>761</v>
      </c>
      <c r="I38" s="89" t="s">
        <v>770</v>
      </c>
      <c r="J38" s="89"/>
      <c r="K38" s="89" t="s">
        <v>768</v>
      </c>
      <c r="L38" s="89" t="s">
        <v>1934</v>
      </c>
      <c r="M38" s="89" t="s">
        <v>31</v>
      </c>
      <c r="N38" s="89" t="s">
        <v>769</v>
      </c>
      <c r="O38" s="86"/>
      <c r="P38" s="90"/>
      <c r="Q38" s="85" t="s">
        <v>2024</v>
      </c>
      <c r="R38" s="85"/>
      <c r="S38" s="90" t="s">
        <v>193</v>
      </c>
      <c r="T38" s="85"/>
      <c r="U38" s="85"/>
      <c r="V38" s="86"/>
      <c r="W38" s="86"/>
      <c r="X38" s="86"/>
    </row>
    <row r="39" spans="1:24" ht="39.6" x14ac:dyDescent="0.3">
      <c r="A39" s="85" t="s">
        <v>1092</v>
      </c>
      <c r="B39" s="86" t="s">
        <v>21</v>
      </c>
      <c r="C39" s="87" t="s">
        <v>873</v>
      </c>
      <c r="D39" s="87" t="s">
        <v>500</v>
      </c>
      <c r="E39" s="85" t="s">
        <v>124</v>
      </c>
      <c r="F39" s="85"/>
      <c r="G39" s="88">
        <v>2025</v>
      </c>
      <c r="H39" s="89" t="s">
        <v>761</v>
      </c>
      <c r="I39" s="89" t="s">
        <v>770</v>
      </c>
      <c r="J39" s="89"/>
      <c r="K39" s="89" t="s">
        <v>768</v>
      </c>
      <c r="L39" s="89" t="s">
        <v>1934</v>
      </c>
      <c r="M39" s="89" t="s">
        <v>31</v>
      </c>
      <c r="N39" s="89" t="s">
        <v>769</v>
      </c>
      <c r="O39" s="86"/>
      <c r="P39" s="90"/>
      <c r="Q39" s="85">
        <v>70552</v>
      </c>
      <c r="R39" s="85"/>
      <c r="S39" s="90" t="s">
        <v>192</v>
      </c>
      <c r="T39" s="85"/>
      <c r="U39" s="85"/>
      <c r="V39" s="86"/>
      <c r="W39" s="86"/>
      <c r="X39" s="86"/>
    </row>
    <row r="40" spans="1:24" ht="39.6" x14ac:dyDescent="0.3">
      <c r="A40" s="85" t="s">
        <v>1093</v>
      </c>
      <c r="B40" s="86" t="s">
        <v>21</v>
      </c>
      <c r="C40" s="87" t="s">
        <v>874</v>
      </c>
      <c r="D40" s="87" t="s">
        <v>508</v>
      </c>
      <c r="E40" s="85" t="s">
        <v>124</v>
      </c>
      <c r="F40" s="85"/>
      <c r="G40" s="88">
        <v>2025</v>
      </c>
      <c r="H40" s="89" t="s">
        <v>761</v>
      </c>
      <c r="I40" s="89" t="s">
        <v>770</v>
      </c>
      <c r="J40" s="89"/>
      <c r="K40" s="89" t="s">
        <v>768</v>
      </c>
      <c r="L40" s="89" t="s">
        <v>1934</v>
      </c>
      <c r="M40" s="89" t="s">
        <v>31</v>
      </c>
      <c r="N40" s="89" t="s">
        <v>769</v>
      </c>
      <c r="O40" s="86"/>
      <c r="P40" s="90"/>
      <c r="Q40" s="85">
        <v>70553</v>
      </c>
      <c r="R40" s="85"/>
      <c r="S40" s="90" t="s">
        <v>192</v>
      </c>
      <c r="T40" s="85"/>
      <c r="U40" s="85"/>
      <c r="V40" s="86"/>
      <c r="W40" s="86"/>
      <c r="X40" s="86"/>
    </row>
    <row r="41" spans="1:24" ht="39.6" x14ac:dyDescent="0.3">
      <c r="A41" s="85" t="s">
        <v>1094</v>
      </c>
      <c r="B41" s="86" t="s">
        <v>21</v>
      </c>
      <c r="C41" s="87" t="s">
        <v>872</v>
      </c>
      <c r="D41" s="87" t="s">
        <v>492</v>
      </c>
      <c r="E41" s="85" t="s">
        <v>124</v>
      </c>
      <c r="F41" s="85"/>
      <c r="G41" s="88">
        <v>2025</v>
      </c>
      <c r="H41" s="89" t="s">
        <v>761</v>
      </c>
      <c r="I41" s="89" t="s">
        <v>770</v>
      </c>
      <c r="J41" s="89"/>
      <c r="K41" s="89" t="s">
        <v>768</v>
      </c>
      <c r="L41" s="89" t="s">
        <v>1934</v>
      </c>
      <c r="M41" s="89" t="s">
        <v>31</v>
      </c>
      <c r="N41" s="89" t="s">
        <v>769</v>
      </c>
      <c r="O41" s="86"/>
      <c r="P41" s="90"/>
      <c r="Q41" s="85">
        <v>70551</v>
      </c>
      <c r="R41" s="85"/>
      <c r="S41" s="90" t="s">
        <v>192</v>
      </c>
      <c r="T41" s="85"/>
      <c r="U41" s="85"/>
      <c r="V41" s="86"/>
      <c r="W41" s="86"/>
      <c r="X41" s="86"/>
    </row>
    <row r="42" spans="1:24" ht="39.6" x14ac:dyDescent="0.3">
      <c r="A42" s="85" t="s">
        <v>1095</v>
      </c>
      <c r="B42" s="86" t="s">
        <v>21</v>
      </c>
      <c r="C42" s="87" t="s">
        <v>888</v>
      </c>
      <c r="D42" s="87" t="s">
        <v>620</v>
      </c>
      <c r="E42" s="85" t="s">
        <v>124</v>
      </c>
      <c r="F42" s="85"/>
      <c r="G42" s="88">
        <v>2025</v>
      </c>
      <c r="H42" s="89" t="s">
        <v>761</v>
      </c>
      <c r="I42" s="89" t="s">
        <v>770</v>
      </c>
      <c r="J42" s="89"/>
      <c r="K42" s="89" t="s">
        <v>768</v>
      </c>
      <c r="L42" s="89" t="s">
        <v>1934</v>
      </c>
      <c r="M42" s="89" t="s">
        <v>31</v>
      </c>
      <c r="N42" s="89" t="s">
        <v>769</v>
      </c>
      <c r="O42" s="86"/>
      <c r="P42" s="90"/>
      <c r="Q42" s="85">
        <v>73719</v>
      </c>
      <c r="R42" s="85"/>
      <c r="S42" s="90" t="s">
        <v>193</v>
      </c>
      <c r="T42" s="85"/>
      <c r="U42" s="85"/>
      <c r="V42" s="86"/>
      <c r="W42" s="86"/>
      <c r="X42" s="86"/>
    </row>
    <row r="43" spans="1:24" ht="39.6" x14ac:dyDescent="0.3">
      <c r="A43" s="85" t="s">
        <v>1096</v>
      </c>
      <c r="B43" s="86" t="s">
        <v>21</v>
      </c>
      <c r="C43" s="87" t="s">
        <v>889</v>
      </c>
      <c r="D43" s="87" t="s">
        <v>628</v>
      </c>
      <c r="E43" s="85" t="s">
        <v>124</v>
      </c>
      <c r="F43" s="85"/>
      <c r="G43" s="88">
        <v>2025</v>
      </c>
      <c r="H43" s="89" t="s">
        <v>761</v>
      </c>
      <c r="I43" s="89" t="s">
        <v>770</v>
      </c>
      <c r="J43" s="89"/>
      <c r="K43" s="89" t="s">
        <v>768</v>
      </c>
      <c r="L43" s="89" t="s">
        <v>1934</v>
      </c>
      <c r="M43" s="89" t="s">
        <v>31</v>
      </c>
      <c r="N43" s="89" t="s">
        <v>769</v>
      </c>
      <c r="O43" s="86"/>
      <c r="P43" s="90"/>
      <c r="Q43" s="85">
        <v>73720</v>
      </c>
      <c r="R43" s="85"/>
      <c r="S43" s="90" t="s">
        <v>193</v>
      </c>
      <c r="T43" s="85"/>
      <c r="U43" s="85"/>
      <c r="V43" s="86"/>
      <c r="W43" s="86"/>
      <c r="X43" s="86"/>
    </row>
    <row r="44" spans="1:24" ht="39.6" x14ac:dyDescent="0.3">
      <c r="A44" s="85" t="s">
        <v>1097</v>
      </c>
      <c r="B44" s="86" t="s">
        <v>21</v>
      </c>
      <c r="C44" s="87" t="s">
        <v>887</v>
      </c>
      <c r="D44" s="87" t="s">
        <v>612</v>
      </c>
      <c r="E44" s="85" t="s">
        <v>124</v>
      </c>
      <c r="F44" s="85"/>
      <c r="G44" s="88">
        <v>2025</v>
      </c>
      <c r="H44" s="89" t="s">
        <v>761</v>
      </c>
      <c r="I44" s="89" t="s">
        <v>770</v>
      </c>
      <c r="J44" s="89"/>
      <c r="K44" s="89" t="s">
        <v>768</v>
      </c>
      <c r="L44" s="89" t="s">
        <v>1934</v>
      </c>
      <c r="M44" s="89" t="s">
        <v>31</v>
      </c>
      <c r="N44" s="89" t="s">
        <v>769</v>
      </c>
      <c r="O44" s="86"/>
      <c r="P44" s="90"/>
      <c r="Q44" s="85">
        <v>73718</v>
      </c>
      <c r="R44" s="85"/>
      <c r="S44" s="90" t="s">
        <v>193</v>
      </c>
      <c r="T44" s="85"/>
      <c r="U44" s="85"/>
      <c r="V44" s="86"/>
      <c r="W44" s="86"/>
      <c r="X44" s="86"/>
    </row>
    <row r="45" spans="1:24" ht="39.6" x14ac:dyDescent="0.3">
      <c r="A45" s="85" t="s">
        <v>1098</v>
      </c>
      <c r="B45" s="86" t="s">
        <v>21</v>
      </c>
      <c r="C45" s="87" t="s">
        <v>892</v>
      </c>
      <c r="D45" s="87" t="s">
        <v>652</v>
      </c>
      <c r="E45" s="85" t="s">
        <v>124</v>
      </c>
      <c r="F45" s="85"/>
      <c r="G45" s="88">
        <v>2025</v>
      </c>
      <c r="H45" s="89" t="s">
        <v>761</v>
      </c>
      <c r="I45" s="89" t="s">
        <v>770</v>
      </c>
      <c r="J45" s="89"/>
      <c r="K45" s="89" t="s">
        <v>768</v>
      </c>
      <c r="L45" s="89" t="s">
        <v>1934</v>
      </c>
      <c r="M45" s="89" t="s">
        <v>31</v>
      </c>
      <c r="N45" s="89" t="s">
        <v>769</v>
      </c>
      <c r="O45" s="86"/>
      <c r="P45" s="90"/>
      <c r="Q45" s="85">
        <v>73722</v>
      </c>
      <c r="R45" s="85"/>
      <c r="S45" s="90" t="s">
        <v>193</v>
      </c>
      <c r="T45" s="85"/>
      <c r="U45" s="85"/>
      <c r="V45" s="86"/>
      <c r="W45" s="86"/>
      <c r="X45" s="86"/>
    </row>
    <row r="46" spans="1:24" ht="39.6" x14ac:dyDescent="0.3">
      <c r="A46" s="85" t="s">
        <v>1099</v>
      </c>
      <c r="B46" s="86" t="s">
        <v>21</v>
      </c>
      <c r="C46" s="87" t="s">
        <v>893</v>
      </c>
      <c r="D46" s="87" t="s">
        <v>660</v>
      </c>
      <c r="E46" s="85" t="s">
        <v>124</v>
      </c>
      <c r="F46" s="85"/>
      <c r="G46" s="88">
        <v>2025</v>
      </c>
      <c r="H46" s="89" t="s">
        <v>761</v>
      </c>
      <c r="I46" s="89" t="s">
        <v>770</v>
      </c>
      <c r="J46" s="89"/>
      <c r="K46" s="89" t="s">
        <v>768</v>
      </c>
      <c r="L46" s="89" t="s">
        <v>1934</v>
      </c>
      <c r="M46" s="89" t="s">
        <v>31</v>
      </c>
      <c r="N46" s="89" t="s">
        <v>769</v>
      </c>
      <c r="O46" s="86"/>
      <c r="P46" s="90"/>
      <c r="Q46" s="85">
        <v>73723</v>
      </c>
      <c r="R46" s="85"/>
      <c r="S46" s="90" t="s">
        <v>193</v>
      </c>
      <c r="T46" s="85"/>
      <c r="U46" s="85"/>
      <c r="V46" s="86"/>
      <c r="W46" s="86"/>
      <c r="X46" s="86"/>
    </row>
    <row r="47" spans="1:24" ht="39.6" x14ac:dyDescent="0.3">
      <c r="A47" s="85" t="s">
        <v>1100</v>
      </c>
      <c r="B47" s="86" t="s">
        <v>21</v>
      </c>
      <c r="C47" s="92" t="s">
        <v>1801</v>
      </c>
      <c r="D47" s="92" t="s">
        <v>1802</v>
      </c>
      <c r="E47" s="85" t="s">
        <v>124</v>
      </c>
      <c r="F47" s="85"/>
      <c r="G47" s="88">
        <v>2025</v>
      </c>
      <c r="H47" s="89" t="s">
        <v>761</v>
      </c>
      <c r="I47" s="89" t="s">
        <v>770</v>
      </c>
      <c r="J47" s="89"/>
      <c r="K47" s="89" t="s">
        <v>768</v>
      </c>
      <c r="L47" s="89" t="s">
        <v>1934</v>
      </c>
      <c r="M47" s="89" t="s">
        <v>31</v>
      </c>
      <c r="N47" s="89" t="s">
        <v>769</v>
      </c>
      <c r="O47" s="86"/>
      <c r="P47" s="90"/>
      <c r="Q47" s="85">
        <v>73721</v>
      </c>
      <c r="R47" s="85"/>
      <c r="S47" s="90">
        <v>610</v>
      </c>
      <c r="T47" s="90"/>
      <c r="U47" s="90"/>
      <c r="V47" s="86"/>
      <c r="W47" s="86"/>
      <c r="X47" s="86"/>
    </row>
    <row r="48" spans="1:24" ht="39.6" x14ac:dyDescent="0.3">
      <c r="A48" s="85" t="s">
        <v>1101</v>
      </c>
      <c r="B48" s="86" t="s">
        <v>21</v>
      </c>
      <c r="C48" s="87" t="s">
        <v>885</v>
      </c>
      <c r="D48" s="87" t="s">
        <v>588</v>
      </c>
      <c r="E48" s="85" t="s">
        <v>124</v>
      </c>
      <c r="F48" s="85"/>
      <c r="G48" s="88">
        <v>2025</v>
      </c>
      <c r="H48" s="89" t="s">
        <v>761</v>
      </c>
      <c r="I48" s="89" t="s">
        <v>770</v>
      </c>
      <c r="J48" s="89"/>
      <c r="K48" s="89" t="s">
        <v>768</v>
      </c>
      <c r="L48" s="89" t="s">
        <v>1934</v>
      </c>
      <c r="M48" s="89" t="s">
        <v>31</v>
      </c>
      <c r="N48" s="89" t="s">
        <v>769</v>
      </c>
      <c r="O48" s="86"/>
      <c r="P48" s="90"/>
      <c r="Q48" s="85">
        <v>72149</v>
      </c>
      <c r="R48" s="85"/>
      <c r="S48" s="90" t="s">
        <v>194</v>
      </c>
      <c r="T48" s="85"/>
      <c r="U48" s="85"/>
      <c r="V48" s="86"/>
      <c r="W48" s="86"/>
      <c r="X48" s="86"/>
    </row>
    <row r="49" spans="1:24" ht="39.6" x14ac:dyDescent="0.3">
      <c r="A49" s="85" t="s">
        <v>1102</v>
      </c>
      <c r="B49" s="86" t="s">
        <v>21</v>
      </c>
      <c r="C49" s="87" t="s">
        <v>886</v>
      </c>
      <c r="D49" s="87" t="s">
        <v>604</v>
      </c>
      <c r="E49" s="85" t="s">
        <v>124</v>
      </c>
      <c r="F49" s="85"/>
      <c r="G49" s="88">
        <v>2025</v>
      </c>
      <c r="H49" s="89" t="s">
        <v>761</v>
      </c>
      <c r="I49" s="89" t="s">
        <v>770</v>
      </c>
      <c r="J49" s="89"/>
      <c r="K49" s="89" t="s">
        <v>768</v>
      </c>
      <c r="L49" s="89" t="s">
        <v>1934</v>
      </c>
      <c r="M49" s="89" t="s">
        <v>31</v>
      </c>
      <c r="N49" s="89" t="s">
        <v>769</v>
      </c>
      <c r="O49" s="86"/>
      <c r="P49" s="90"/>
      <c r="Q49" s="85">
        <v>72158</v>
      </c>
      <c r="R49" s="85"/>
      <c r="S49" s="90" t="s">
        <v>194</v>
      </c>
      <c r="T49" s="85"/>
      <c r="U49" s="85"/>
      <c r="V49" s="86"/>
      <c r="W49" s="86"/>
      <c r="X49" s="86"/>
    </row>
    <row r="50" spans="1:24" ht="39.6" x14ac:dyDescent="0.3">
      <c r="A50" s="85" t="s">
        <v>1103</v>
      </c>
      <c r="B50" s="86" t="s">
        <v>21</v>
      </c>
      <c r="C50" s="87" t="s">
        <v>884</v>
      </c>
      <c r="D50" s="87" t="s">
        <v>596</v>
      </c>
      <c r="E50" s="85" t="s">
        <v>124</v>
      </c>
      <c r="F50" s="85"/>
      <c r="G50" s="88">
        <v>2025</v>
      </c>
      <c r="H50" s="89" t="s">
        <v>761</v>
      </c>
      <c r="I50" s="89" t="s">
        <v>770</v>
      </c>
      <c r="J50" s="89"/>
      <c r="K50" s="89" t="s">
        <v>768</v>
      </c>
      <c r="L50" s="89" t="s">
        <v>1934</v>
      </c>
      <c r="M50" s="89" t="s">
        <v>31</v>
      </c>
      <c r="N50" s="89" t="s">
        <v>769</v>
      </c>
      <c r="O50" s="86"/>
      <c r="P50" s="90"/>
      <c r="Q50" s="85">
        <v>72148</v>
      </c>
      <c r="R50" s="85"/>
      <c r="S50" s="90" t="s">
        <v>194</v>
      </c>
      <c r="T50" s="85"/>
      <c r="U50" s="85"/>
      <c r="V50" s="86"/>
      <c r="W50" s="86"/>
      <c r="X50" s="86"/>
    </row>
    <row r="51" spans="1:24" ht="39.6" x14ac:dyDescent="0.3">
      <c r="A51" s="85" t="s">
        <v>1104</v>
      </c>
      <c r="B51" s="86" t="s">
        <v>21</v>
      </c>
      <c r="C51" s="87" t="s">
        <v>879</v>
      </c>
      <c r="D51" s="87" t="s">
        <v>540</v>
      </c>
      <c r="E51" s="85" t="s">
        <v>124</v>
      </c>
      <c r="F51" s="85"/>
      <c r="G51" s="88">
        <v>2025</v>
      </c>
      <c r="H51" s="89" t="s">
        <v>761</v>
      </c>
      <c r="I51" s="89" t="s">
        <v>770</v>
      </c>
      <c r="J51" s="89"/>
      <c r="K51" s="89" t="s">
        <v>768</v>
      </c>
      <c r="L51" s="89" t="s">
        <v>1934</v>
      </c>
      <c r="M51" s="89" t="s">
        <v>31</v>
      </c>
      <c r="N51" s="89" t="s">
        <v>769</v>
      </c>
      <c r="O51" s="86"/>
      <c r="P51" s="90"/>
      <c r="Q51" s="85">
        <v>72142</v>
      </c>
      <c r="R51" s="85"/>
      <c r="S51" s="90" t="s">
        <v>194</v>
      </c>
      <c r="T51" s="85"/>
      <c r="U51" s="85"/>
      <c r="V51" s="86"/>
      <c r="W51" s="86"/>
      <c r="X51" s="86"/>
    </row>
    <row r="52" spans="1:24" ht="39.6" x14ac:dyDescent="0.3">
      <c r="A52" s="85" t="s">
        <v>1105</v>
      </c>
      <c r="B52" s="86" t="s">
        <v>21</v>
      </c>
      <c r="C52" s="87" t="s">
        <v>880</v>
      </c>
      <c r="D52" s="87" t="s">
        <v>556</v>
      </c>
      <c r="E52" s="85" t="s">
        <v>124</v>
      </c>
      <c r="F52" s="85"/>
      <c r="G52" s="88">
        <v>2025</v>
      </c>
      <c r="H52" s="89" t="s">
        <v>761</v>
      </c>
      <c r="I52" s="89" t="s">
        <v>770</v>
      </c>
      <c r="J52" s="89"/>
      <c r="K52" s="89" t="s">
        <v>768</v>
      </c>
      <c r="L52" s="89" t="s">
        <v>1934</v>
      </c>
      <c r="M52" s="89" t="s">
        <v>31</v>
      </c>
      <c r="N52" s="89" t="s">
        <v>769</v>
      </c>
      <c r="O52" s="86"/>
      <c r="P52" s="90"/>
      <c r="Q52" s="85">
        <v>72156</v>
      </c>
      <c r="R52" s="85"/>
      <c r="S52" s="90" t="s">
        <v>194</v>
      </c>
      <c r="T52" s="85"/>
      <c r="U52" s="85"/>
      <c r="V52" s="86"/>
      <c r="W52" s="86"/>
      <c r="X52" s="86"/>
    </row>
    <row r="53" spans="1:24" ht="39.6" x14ac:dyDescent="0.3">
      <c r="A53" s="85" t="s">
        <v>1106</v>
      </c>
      <c r="B53" s="86" t="s">
        <v>21</v>
      </c>
      <c r="C53" s="87" t="s">
        <v>878</v>
      </c>
      <c r="D53" s="87" t="s">
        <v>548</v>
      </c>
      <c r="E53" s="85" t="s">
        <v>124</v>
      </c>
      <c r="F53" s="85"/>
      <c r="G53" s="88">
        <v>2025</v>
      </c>
      <c r="H53" s="89" t="s">
        <v>761</v>
      </c>
      <c r="I53" s="89" t="s">
        <v>770</v>
      </c>
      <c r="J53" s="89"/>
      <c r="K53" s="89" t="s">
        <v>768</v>
      </c>
      <c r="L53" s="89" t="s">
        <v>1934</v>
      </c>
      <c r="M53" s="89" t="s">
        <v>31</v>
      </c>
      <c r="N53" s="89" t="s">
        <v>769</v>
      </c>
      <c r="O53" s="86"/>
      <c r="P53" s="90"/>
      <c r="Q53" s="85">
        <v>72141</v>
      </c>
      <c r="R53" s="85"/>
      <c r="S53" s="90" t="s">
        <v>194</v>
      </c>
      <c r="T53" s="85"/>
      <c r="U53" s="85"/>
      <c r="V53" s="86"/>
      <c r="W53" s="86"/>
      <c r="X53" s="86"/>
    </row>
    <row r="54" spans="1:24" ht="39.6" x14ac:dyDescent="0.3">
      <c r="A54" s="85" t="s">
        <v>1107</v>
      </c>
      <c r="B54" s="86" t="s">
        <v>21</v>
      </c>
      <c r="C54" s="87" t="s">
        <v>876</v>
      </c>
      <c r="D54" s="87" t="s">
        <v>516</v>
      </c>
      <c r="E54" s="85" t="s">
        <v>124</v>
      </c>
      <c r="F54" s="85"/>
      <c r="G54" s="88">
        <v>2025</v>
      </c>
      <c r="H54" s="89" t="s">
        <v>761</v>
      </c>
      <c r="I54" s="89" t="s">
        <v>770</v>
      </c>
      <c r="J54" s="89"/>
      <c r="K54" s="89" t="s">
        <v>768</v>
      </c>
      <c r="L54" s="89" t="s">
        <v>1934</v>
      </c>
      <c r="M54" s="89" t="s">
        <v>31</v>
      </c>
      <c r="N54" s="89" t="s">
        <v>769</v>
      </c>
      <c r="O54" s="86"/>
      <c r="P54" s="90"/>
      <c r="Q54" s="85">
        <v>70542</v>
      </c>
      <c r="R54" s="85"/>
      <c r="S54" s="90" t="s">
        <v>193</v>
      </c>
      <c r="T54" s="85"/>
      <c r="U54" s="85"/>
      <c r="V54" s="86"/>
      <c r="W54" s="86"/>
      <c r="X54" s="86"/>
    </row>
    <row r="55" spans="1:24" ht="39.6" x14ac:dyDescent="0.3">
      <c r="A55" s="85" t="s">
        <v>1108</v>
      </c>
      <c r="B55" s="86" t="s">
        <v>21</v>
      </c>
      <c r="C55" s="87" t="s">
        <v>877</v>
      </c>
      <c r="D55" s="87" t="s">
        <v>532</v>
      </c>
      <c r="E55" s="85" t="s">
        <v>124</v>
      </c>
      <c r="F55" s="85"/>
      <c r="G55" s="88">
        <v>2025</v>
      </c>
      <c r="H55" s="89" t="s">
        <v>761</v>
      </c>
      <c r="I55" s="89" t="s">
        <v>770</v>
      </c>
      <c r="J55" s="89"/>
      <c r="K55" s="89" t="s">
        <v>768</v>
      </c>
      <c r="L55" s="89" t="s">
        <v>1934</v>
      </c>
      <c r="M55" s="89" t="s">
        <v>31</v>
      </c>
      <c r="N55" s="89" t="s">
        <v>769</v>
      </c>
      <c r="O55" s="86"/>
      <c r="P55" s="90"/>
      <c r="Q55" s="85">
        <v>70543</v>
      </c>
      <c r="R55" s="85"/>
      <c r="S55" s="90" t="s">
        <v>193</v>
      </c>
      <c r="T55" s="85"/>
      <c r="U55" s="85"/>
      <c r="V55" s="86"/>
      <c r="W55" s="86"/>
      <c r="X55" s="86"/>
    </row>
    <row r="56" spans="1:24" ht="39.6" x14ac:dyDescent="0.3">
      <c r="A56" s="85" t="s">
        <v>1109</v>
      </c>
      <c r="B56" s="86" t="s">
        <v>21</v>
      </c>
      <c r="C56" s="87" t="s">
        <v>875</v>
      </c>
      <c r="D56" s="87" t="s">
        <v>524</v>
      </c>
      <c r="E56" s="85" t="s">
        <v>124</v>
      </c>
      <c r="F56" s="85"/>
      <c r="G56" s="88">
        <v>2025</v>
      </c>
      <c r="H56" s="89" t="s">
        <v>761</v>
      </c>
      <c r="I56" s="89" t="s">
        <v>770</v>
      </c>
      <c r="J56" s="89"/>
      <c r="K56" s="89" t="s">
        <v>768</v>
      </c>
      <c r="L56" s="89" t="s">
        <v>1934</v>
      </c>
      <c r="M56" s="89" t="s">
        <v>31</v>
      </c>
      <c r="N56" s="89" t="s">
        <v>769</v>
      </c>
      <c r="O56" s="86"/>
      <c r="P56" s="90"/>
      <c r="Q56" s="85">
        <v>70540</v>
      </c>
      <c r="R56" s="85"/>
      <c r="S56" s="90" t="s">
        <v>193</v>
      </c>
      <c r="T56" s="85"/>
      <c r="U56" s="85"/>
      <c r="V56" s="86"/>
      <c r="W56" s="86"/>
      <c r="X56" s="86"/>
    </row>
    <row r="57" spans="1:24" ht="39.6" x14ac:dyDescent="0.3">
      <c r="A57" s="85" t="s">
        <v>1110</v>
      </c>
      <c r="B57" s="86" t="s">
        <v>21</v>
      </c>
      <c r="C57" s="87" t="s">
        <v>900</v>
      </c>
      <c r="D57" s="87" t="s">
        <v>716</v>
      </c>
      <c r="E57" s="85" t="s">
        <v>124</v>
      </c>
      <c r="F57" s="85"/>
      <c r="G57" s="88">
        <v>2025</v>
      </c>
      <c r="H57" s="89" t="s">
        <v>761</v>
      </c>
      <c r="I57" s="89" t="s">
        <v>770</v>
      </c>
      <c r="J57" s="89"/>
      <c r="K57" s="89" t="s">
        <v>768</v>
      </c>
      <c r="L57" s="89" t="s">
        <v>1934</v>
      </c>
      <c r="M57" s="89" t="s">
        <v>31</v>
      </c>
      <c r="N57" s="89" t="s">
        <v>769</v>
      </c>
      <c r="O57" s="86"/>
      <c r="P57" s="90"/>
      <c r="Q57" s="85" t="s">
        <v>2023</v>
      </c>
      <c r="R57" s="85"/>
      <c r="S57" s="90" t="s">
        <v>193</v>
      </c>
      <c r="T57" s="85"/>
      <c r="U57" s="85"/>
      <c r="V57" s="86"/>
      <c r="W57" s="86"/>
      <c r="X57" s="86"/>
    </row>
    <row r="58" spans="1:24" ht="39.6" x14ac:dyDescent="0.3">
      <c r="A58" s="85" t="s">
        <v>1111</v>
      </c>
      <c r="B58" s="86" t="s">
        <v>21</v>
      </c>
      <c r="C58" s="87" t="s">
        <v>903</v>
      </c>
      <c r="D58" s="87" t="s">
        <v>740</v>
      </c>
      <c r="E58" s="85" t="s">
        <v>124</v>
      </c>
      <c r="F58" s="85"/>
      <c r="G58" s="88">
        <v>2025</v>
      </c>
      <c r="H58" s="89" t="s">
        <v>761</v>
      </c>
      <c r="I58" s="89" t="s">
        <v>770</v>
      </c>
      <c r="J58" s="89"/>
      <c r="K58" s="89" t="s">
        <v>768</v>
      </c>
      <c r="L58" s="89" t="s">
        <v>1934</v>
      </c>
      <c r="M58" s="89" t="s">
        <v>31</v>
      </c>
      <c r="N58" s="89" t="s">
        <v>769</v>
      </c>
      <c r="O58" s="86"/>
      <c r="P58" s="90"/>
      <c r="Q58" s="85">
        <v>72196</v>
      </c>
      <c r="R58" s="85"/>
      <c r="S58" s="90" t="s">
        <v>795</v>
      </c>
      <c r="T58" s="85"/>
      <c r="U58" s="85"/>
      <c r="V58" s="86"/>
      <c r="W58" s="86"/>
      <c r="X58" s="86"/>
    </row>
    <row r="59" spans="1:24" ht="39.6" x14ac:dyDescent="0.3">
      <c r="A59" s="85" t="s">
        <v>1112</v>
      </c>
      <c r="B59" s="86" t="s">
        <v>21</v>
      </c>
      <c r="C59" s="87" t="s">
        <v>904</v>
      </c>
      <c r="D59" s="87" t="s">
        <v>748</v>
      </c>
      <c r="E59" s="85" t="s">
        <v>124</v>
      </c>
      <c r="F59" s="85"/>
      <c r="G59" s="88">
        <v>2025</v>
      </c>
      <c r="H59" s="89" t="s">
        <v>761</v>
      </c>
      <c r="I59" s="89" t="s">
        <v>770</v>
      </c>
      <c r="J59" s="89"/>
      <c r="K59" s="89" t="s">
        <v>768</v>
      </c>
      <c r="L59" s="89" t="s">
        <v>1934</v>
      </c>
      <c r="M59" s="89" t="s">
        <v>31</v>
      </c>
      <c r="N59" s="89" t="s">
        <v>769</v>
      </c>
      <c r="O59" s="86"/>
      <c r="P59" s="90"/>
      <c r="Q59" s="85">
        <v>72197</v>
      </c>
      <c r="R59" s="85"/>
      <c r="S59" s="90" t="s">
        <v>193</v>
      </c>
      <c r="T59" s="85"/>
      <c r="U59" s="85"/>
      <c r="V59" s="86"/>
      <c r="W59" s="86"/>
      <c r="X59" s="86"/>
    </row>
    <row r="60" spans="1:24" ht="39.6" x14ac:dyDescent="0.3">
      <c r="A60" s="85" t="s">
        <v>1113</v>
      </c>
      <c r="B60" s="86" t="s">
        <v>21</v>
      </c>
      <c r="C60" s="87" t="s">
        <v>902</v>
      </c>
      <c r="D60" s="87" t="s">
        <v>732</v>
      </c>
      <c r="E60" s="85" t="s">
        <v>124</v>
      </c>
      <c r="F60" s="85"/>
      <c r="G60" s="88">
        <v>2025</v>
      </c>
      <c r="H60" s="89" t="s">
        <v>761</v>
      </c>
      <c r="I60" s="89" t="s">
        <v>770</v>
      </c>
      <c r="J60" s="89"/>
      <c r="K60" s="89" t="s">
        <v>768</v>
      </c>
      <c r="L60" s="89" t="s">
        <v>1934</v>
      </c>
      <c r="M60" s="89" t="s">
        <v>31</v>
      </c>
      <c r="N60" s="89" t="s">
        <v>769</v>
      </c>
      <c r="O60" s="86"/>
      <c r="P60" s="90"/>
      <c r="Q60" s="85">
        <v>72195</v>
      </c>
      <c r="R60" s="85"/>
      <c r="S60" s="90" t="s">
        <v>193</v>
      </c>
      <c r="T60" s="85"/>
      <c r="U60" s="85"/>
      <c r="V60" s="86"/>
      <c r="W60" s="86"/>
      <c r="X60" s="86"/>
    </row>
    <row r="61" spans="1:24" ht="39.6" x14ac:dyDescent="0.3">
      <c r="A61" s="85" t="s">
        <v>1114</v>
      </c>
      <c r="B61" s="86" t="s">
        <v>21</v>
      </c>
      <c r="C61" s="87" t="s">
        <v>882</v>
      </c>
      <c r="D61" s="87" t="s">
        <v>572</v>
      </c>
      <c r="E61" s="85" t="s">
        <v>124</v>
      </c>
      <c r="F61" s="85"/>
      <c r="G61" s="88">
        <v>2025</v>
      </c>
      <c r="H61" s="89" t="s">
        <v>761</v>
      </c>
      <c r="I61" s="89" t="s">
        <v>770</v>
      </c>
      <c r="J61" s="89"/>
      <c r="K61" s="89" t="s">
        <v>768</v>
      </c>
      <c r="L61" s="89" t="s">
        <v>1934</v>
      </c>
      <c r="M61" s="89" t="s">
        <v>31</v>
      </c>
      <c r="N61" s="89" t="s">
        <v>769</v>
      </c>
      <c r="O61" s="86"/>
      <c r="P61" s="90"/>
      <c r="Q61" s="85">
        <v>72147</v>
      </c>
      <c r="R61" s="85"/>
      <c r="S61" s="90" t="s">
        <v>194</v>
      </c>
      <c r="T61" s="85"/>
      <c r="U61" s="85"/>
      <c r="V61" s="86"/>
      <c r="W61" s="86"/>
      <c r="X61" s="86"/>
    </row>
    <row r="62" spans="1:24" ht="39.6" x14ac:dyDescent="0.3">
      <c r="A62" s="85" t="s">
        <v>1115</v>
      </c>
      <c r="B62" s="86" t="s">
        <v>21</v>
      </c>
      <c r="C62" s="87" t="s">
        <v>883</v>
      </c>
      <c r="D62" s="87" t="s">
        <v>580</v>
      </c>
      <c r="E62" s="85" t="s">
        <v>124</v>
      </c>
      <c r="F62" s="85"/>
      <c r="G62" s="88">
        <v>2025</v>
      </c>
      <c r="H62" s="89" t="s">
        <v>761</v>
      </c>
      <c r="I62" s="89" t="s">
        <v>770</v>
      </c>
      <c r="J62" s="89"/>
      <c r="K62" s="89" t="s">
        <v>768</v>
      </c>
      <c r="L62" s="89" t="s">
        <v>1934</v>
      </c>
      <c r="M62" s="89" t="s">
        <v>31</v>
      </c>
      <c r="N62" s="89" t="s">
        <v>769</v>
      </c>
      <c r="O62" s="86"/>
      <c r="P62" s="90"/>
      <c r="Q62" s="85">
        <v>72157</v>
      </c>
      <c r="R62" s="85"/>
      <c r="S62" s="90" t="s">
        <v>194</v>
      </c>
      <c r="T62" s="85"/>
      <c r="U62" s="85"/>
      <c r="V62" s="86"/>
      <c r="W62" s="86"/>
      <c r="X62" s="86"/>
    </row>
    <row r="63" spans="1:24" ht="39.6" x14ac:dyDescent="0.3">
      <c r="A63" s="85" t="s">
        <v>1116</v>
      </c>
      <c r="B63" s="86" t="s">
        <v>21</v>
      </c>
      <c r="C63" s="87" t="s">
        <v>881</v>
      </c>
      <c r="D63" s="87" t="s">
        <v>564</v>
      </c>
      <c r="E63" s="85" t="s">
        <v>124</v>
      </c>
      <c r="F63" s="85"/>
      <c r="G63" s="88">
        <v>2025</v>
      </c>
      <c r="H63" s="89" t="s">
        <v>761</v>
      </c>
      <c r="I63" s="89" t="s">
        <v>770</v>
      </c>
      <c r="J63" s="89"/>
      <c r="K63" s="89" t="s">
        <v>768</v>
      </c>
      <c r="L63" s="89" t="s">
        <v>1934</v>
      </c>
      <c r="M63" s="89" t="s">
        <v>31</v>
      </c>
      <c r="N63" s="89" t="s">
        <v>769</v>
      </c>
      <c r="O63" s="86"/>
      <c r="P63" s="90"/>
      <c r="Q63" s="85">
        <v>72146</v>
      </c>
      <c r="R63" s="85"/>
      <c r="S63" s="90" t="s">
        <v>194</v>
      </c>
      <c r="T63" s="85"/>
      <c r="U63" s="85"/>
      <c r="V63" s="86"/>
      <c r="W63" s="86"/>
      <c r="X63" s="86"/>
    </row>
    <row r="64" spans="1:24" ht="39.6" x14ac:dyDescent="0.3">
      <c r="A64" s="85" t="s">
        <v>1117</v>
      </c>
      <c r="B64" s="86" t="s">
        <v>21</v>
      </c>
      <c r="C64" s="87" t="s">
        <v>891</v>
      </c>
      <c r="D64" s="87" t="s">
        <v>644</v>
      </c>
      <c r="E64" s="85" t="s">
        <v>124</v>
      </c>
      <c r="F64" s="85"/>
      <c r="G64" s="88">
        <v>2025</v>
      </c>
      <c r="H64" s="89" t="s">
        <v>761</v>
      </c>
      <c r="I64" s="89" t="s">
        <v>770</v>
      </c>
      <c r="J64" s="89"/>
      <c r="K64" s="89" t="s">
        <v>768</v>
      </c>
      <c r="L64" s="89" t="s">
        <v>1934</v>
      </c>
      <c r="M64" s="89" t="s">
        <v>31</v>
      </c>
      <c r="N64" s="89" t="s">
        <v>769</v>
      </c>
      <c r="O64" s="86"/>
      <c r="P64" s="90"/>
      <c r="Q64" s="85">
        <v>73219</v>
      </c>
      <c r="R64" s="85"/>
      <c r="S64" s="90" t="s">
        <v>193</v>
      </c>
      <c r="T64" s="85"/>
      <c r="U64" s="85"/>
      <c r="V64" s="86"/>
      <c r="W64" s="86"/>
      <c r="X64" s="86"/>
    </row>
    <row r="65" spans="1:24" ht="39.6" x14ac:dyDescent="0.3">
      <c r="A65" s="85" t="s">
        <v>1118</v>
      </c>
      <c r="B65" s="86" t="s">
        <v>21</v>
      </c>
      <c r="C65" s="87" t="s">
        <v>890</v>
      </c>
      <c r="D65" s="87" t="s">
        <v>636</v>
      </c>
      <c r="E65" s="85" t="s">
        <v>124</v>
      </c>
      <c r="F65" s="85"/>
      <c r="G65" s="88">
        <v>2025</v>
      </c>
      <c r="H65" s="89" t="s">
        <v>761</v>
      </c>
      <c r="I65" s="89" t="s">
        <v>770</v>
      </c>
      <c r="J65" s="89"/>
      <c r="K65" s="89" t="s">
        <v>768</v>
      </c>
      <c r="L65" s="89" t="s">
        <v>1934</v>
      </c>
      <c r="M65" s="89" t="s">
        <v>31</v>
      </c>
      <c r="N65" s="89" t="s">
        <v>769</v>
      </c>
      <c r="O65" s="86"/>
      <c r="P65" s="90"/>
      <c r="Q65" s="85">
        <v>73218</v>
      </c>
      <c r="R65" s="85"/>
      <c r="S65" s="90" t="s">
        <v>193</v>
      </c>
      <c r="T65" s="85"/>
      <c r="U65" s="85"/>
      <c r="V65" s="86"/>
      <c r="W65" s="86"/>
      <c r="X65" s="86"/>
    </row>
    <row r="66" spans="1:24" ht="39.6" x14ac:dyDescent="0.3">
      <c r="A66" s="85" t="s">
        <v>1119</v>
      </c>
      <c r="B66" s="86" t="s">
        <v>21</v>
      </c>
      <c r="C66" s="87" t="s">
        <v>1803</v>
      </c>
      <c r="D66" s="87" t="s">
        <v>1804</v>
      </c>
      <c r="E66" s="85" t="s">
        <v>124</v>
      </c>
      <c r="F66" s="85"/>
      <c r="G66" s="88">
        <v>2025</v>
      </c>
      <c r="H66" s="89" t="s">
        <v>761</v>
      </c>
      <c r="I66" s="89" t="s">
        <v>770</v>
      </c>
      <c r="J66" s="89"/>
      <c r="K66" s="89" t="s">
        <v>768</v>
      </c>
      <c r="L66" s="89" t="s">
        <v>1934</v>
      </c>
      <c r="M66" s="89" t="s">
        <v>31</v>
      </c>
      <c r="N66" s="89" t="s">
        <v>769</v>
      </c>
      <c r="O66" s="86"/>
      <c r="P66" s="90"/>
      <c r="Q66" s="85">
        <v>73220</v>
      </c>
      <c r="R66" s="85"/>
      <c r="S66" s="90" t="s">
        <v>193</v>
      </c>
      <c r="T66" s="85"/>
      <c r="U66" s="85"/>
      <c r="V66" s="86"/>
      <c r="W66" s="86"/>
      <c r="X66" s="86"/>
    </row>
    <row r="67" spans="1:24" ht="39.6" x14ac:dyDescent="0.3">
      <c r="A67" s="85" t="s">
        <v>1120</v>
      </c>
      <c r="B67" s="86" t="s">
        <v>21</v>
      </c>
      <c r="C67" s="87" t="s">
        <v>895</v>
      </c>
      <c r="D67" s="87" t="s">
        <v>676</v>
      </c>
      <c r="E67" s="85" t="s">
        <v>124</v>
      </c>
      <c r="F67" s="85"/>
      <c r="G67" s="88">
        <v>2025</v>
      </c>
      <c r="H67" s="89" t="s">
        <v>761</v>
      </c>
      <c r="I67" s="89" t="s">
        <v>770</v>
      </c>
      <c r="J67" s="89"/>
      <c r="K67" s="89" t="s">
        <v>768</v>
      </c>
      <c r="L67" s="89" t="s">
        <v>1934</v>
      </c>
      <c r="M67" s="89" t="s">
        <v>31</v>
      </c>
      <c r="N67" s="89" t="s">
        <v>769</v>
      </c>
      <c r="O67" s="86"/>
      <c r="P67" s="90"/>
      <c r="Q67" s="85">
        <v>73222</v>
      </c>
      <c r="R67" s="85"/>
      <c r="S67" s="90" t="s">
        <v>193</v>
      </c>
      <c r="T67" s="85"/>
      <c r="U67" s="85"/>
      <c r="V67" s="86"/>
      <c r="W67" s="86"/>
      <c r="X67" s="86"/>
    </row>
    <row r="68" spans="1:24" ht="39.6" x14ac:dyDescent="0.3">
      <c r="A68" s="85" t="s">
        <v>1121</v>
      </c>
      <c r="B68" s="86" t="s">
        <v>21</v>
      </c>
      <c r="C68" s="87" t="s">
        <v>896</v>
      </c>
      <c r="D68" s="87" t="s">
        <v>684</v>
      </c>
      <c r="E68" s="85" t="s">
        <v>124</v>
      </c>
      <c r="F68" s="85"/>
      <c r="G68" s="88">
        <v>2025</v>
      </c>
      <c r="H68" s="89" t="s">
        <v>761</v>
      </c>
      <c r="I68" s="89" t="s">
        <v>770</v>
      </c>
      <c r="J68" s="89"/>
      <c r="K68" s="89" t="s">
        <v>768</v>
      </c>
      <c r="L68" s="89" t="s">
        <v>1934</v>
      </c>
      <c r="M68" s="89" t="s">
        <v>31</v>
      </c>
      <c r="N68" s="89" t="s">
        <v>769</v>
      </c>
      <c r="O68" s="86"/>
      <c r="P68" s="90"/>
      <c r="Q68" s="85">
        <v>73223</v>
      </c>
      <c r="R68" s="85"/>
      <c r="S68" s="90" t="s">
        <v>193</v>
      </c>
      <c r="T68" s="85"/>
      <c r="U68" s="85"/>
      <c r="V68" s="86"/>
      <c r="W68" s="86"/>
      <c r="X68" s="86"/>
    </row>
    <row r="69" spans="1:24" ht="39.6" x14ac:dyDescent="0.3">
      <c r="A69" s="85" t="s">
        <v>1122</v>
      </c>
      <c r="B69" s="86" t="s">
        <v>21</v>
      </c>
      <c r="C69" s="87" t="s">
        <v>894</v>
      </c>
      <c r="D69" s="87" t="s">
        <v>668</v>
      </c>
      <c r="E69" s="85" t="s">
        <v>124</v>
      </c>
      <c r="F69" s="85"/>
      <c r="G69" s="88">
        <v>2025</v>
      </c>
      <c r="H69" s="89" t="s">
        <v>761</v>
      </c>
      <c r="I69" s="89" t="s">
        <v>770</v>
      </c>
      <c r="J69" s="89"/>
      <c r="K69" s="89" t="s">
        <v>768</v>
      </c>
      <c r="L69" s="89" t="s">
        <v>1934</v>
      </c>
      <c r="M69" s="89" t="s">
        <v>31</v>
      </c>
      <c r="N69" s="89" t="s">
        <v>769</v>
      </c>
      <c r="O69" s="86"/>
      <c r="P69" s="90"/>
      <c r="Q69" s="85">
        <v>73221</v>
      </c>
      <c r="R69" s="85"/>
      <c r="S69" s="90" t="s">
        <v>193</v>
      </c>
      <c r="T69" s="85"/>
      <c r="U69" s="85"/>
      <c r="V69" s="86"/>
      <c r="W69" s="86"/>
      <c r="X69" s="86"/>
    </row>
    <row r="70" spans="1:24" ht="39.6" x14ac:dyDescent="0.3">
      <c r="A70" s="85" t="s">
        <v>1123</v>
      </c>
      <c r="B70" s="86" t="s">
        <v>21</v>
      </c>
      <c r="C70" s="87" t="s">
        <v>854</v>
      </c>
      <c r="D70" s="87" t="s">
        <v>349</v>
      </c>
      <c r="E70" s="85" t="s">
        <v>125</v>
      </c>
      <c r="F70" s="85"/>
      <c r="G70" s="88">
        <v>2025</v>
      </c>
      <c r="H70" s="89" t="s">
        <v>762</v>
      </c>
      <c r="I70" s="89" t="s">
        <v>775</v>
      </c>
      <c r="J70" s="89" t="s">
        <v>767</v>
      </c>
      <c r="K70" s="89" t="s">
        <v>768</v>
      </c>
      <c r="L70" s="89" t="s">
        <v>1935</v>
      </c>
      <c r="M70" s="89" t="s">
        <v>31</v>
      </c>
      <c r="N70" s="89" t="s">
        <v>769</v>
      </c>
      <c r="O70" s="86"/>
      <c r="P70" s="90"/>
      <c r="Q70" s="90" t="s">
        <v>175</v>
      </c>
      <c r="R70" s="90" t="s">
        <v>1962</v>
      </c>
      <c r="S70" s="85"/>
      <c r="T70" s="86"/>
      <c r="U70" s="86"/>
      <c r="V70" s="85"/>
      <c r="W70" s="85"/>
      <c r="X70" s="85"/>
    </row>
    <row r="71" spans="1:24" ht="39.6" x14ac:dyDescent="0.3">
      <c r="A71" s="85" t="s">
        <v>1124</v>
      </c>
      <c r="B71" s="86" t="s">
        <v>21</v>
      </c>
      <c r="C71" s="87" t="s">
        <v>855</v>
      </c>
      <c r="D71" s="87" t="s">
        <v>357</v>
      </c>
      <c r="E71" s="85" t="s">
        <v>125</v>
      </c>
      <c r="F71" s="85"/>
      <c r="G71" s="88">
        <v>2025</v>
      </c>
      <c r="H71" s="89" t="s">
        <v>762</v>
      </c>
      <c r="I71" s="89" t="s">
        <v>775</v>
      </c>
      <c r="J71" s="89" t="s">
        <v>767</v>
      </c>
      <c r="K71" s="89" t="s">
        <v>768</v>
      </c>
      <c r="L71" s="89" t="s">
        <v>1935</v>
      </c>
      <c r="M71" s="89" t="s">
        <v>31</v>
      </c>
      <c r="N71" s="89" t="s">
        <v>769</v>
      </c>
      <c r="O71" s="86"/>
      <c r="P71" s="90"/>
      <c r="Q71" s="90" t="s">
        <v>176</v>
      </c>
      <c r="R71" s="90" t="s">
        <v>1962</v>
      </c>
      <c r="S71" s="85"/>
      <c r="T71" s="86"/>
      <c r="U71" s="86"/>
      <c r="V71" s="85"/>
      <c r="W71" s="85"/>
      <c r="X71" s="85"/>
    </row>
    <row r="72" spans="1:24" ht="39.6" x14ac:dyDescent="0.3">
      <c r="A72" s="85" t="s">
        <v>1125</v>
      </c>
      <c r="B72" s="86" t="s">
        <v>21</v>
      </c>
      <c r="C72" s="87" t="s">
        <v>853</v>
      </c>
      <c r="D72" s="87" t="s">
        <v>343</v>
      </c>
      <c r="E72" s="85" t="s">
        <v>125</v>
      </c>
      <c r="F72" s="85"/>
      <c r="G72" s="88">
        <v>2025</v>
      </c>
      <c r="H72" s="89" t="s">
        <v>762</v>
      </c>
      <c r="I72" s="89" t="s">
        <v>775</v>
      </c>
      <c r="J72" s="89" t="s">
        <v>767</v>
      </c>
      <c r="K72" s="89" t="s">
        <v>768</v>
      </c>
      <c r="L72" s="89" t="s">
        <v>1935</v>
      </c>
      <c r="M72" s="89" t="s">
        <v>31</v>
      </c>
      <c r="N72" s="89" t="s">
        <v>769</v>
      </c>
      <c r="O72" s="86"/>
      <c r="P72" s="90"/>
      <c r="Q72" s="90" t="s">
        <v>174</v>
      </c>
      <c r="R72" s="90" t="s">
        <v>1962</v>
      </c>
      <c r="S72" s="85"/>
      <c r="T72" s="86"/>
      <c r="U72" s="86"/>
      <c r="V72" s="85"/>
      <c r="W72" s="85"/>
      <c r="X72" s="85"/>
    </row>
    <row r="73" spans="1:24" ht="39.6" x14ac:dyDescent="0.3">
      <c r="A73" s="85" t="s">
        <v>1126</v>
      </c>
      <c r="B73" s="86" t="s">
        <v>21</v>
      </c>
      <c r="C73" s="87" t="s">
        <v>1787</v>
      </c>
      <c r="D73" s="87" t="s">
        <v>1805</v>
      </c>
      <c r="E73" s="85" t="s">
        <v>125</v>
      </c>
      <c r="F73" s="85"/>
      <c r="G73" s="88">
        <v>2025</v>
      </c>
      <c r="H73" s="89" t="s">
        <v>762</v>
      </c>
      <c r="I73" s="89" t="s">
        <v>775</v>
      </c>
      <c r="J73" s="89" t="s">
        <v>767</v>
      </c>
      <c r="K73" s="89" t="s">
        <v>768</v>
      </c>
      <c r="L73" s="89" t="s">
        <v>1935</v>
      </c>
      <c r="M73" s="89" t="s">
        <v>31</v>
      </c>
      <c r="N73" s="89" t="s">
        <v>769</v>
      </c>
      <c r="O73" s="86"/>
      <c r="P73" s="90"/>
      <c r="Q73" s="85">
        <v>73702</v>
      </c>
      <c r="R73" s="90" t="s">
        <v>1962</v>
      </c>
      <c r="S73" s="90"/>
      <c r="T73" s="85"/>
      <c r="U73" s="85"/>
      <c r="V73" s="86"/>
      <c r="W73" s="86"/>
      <c r="X73" s="86"/>
    </row>
    <row r="74" spans="1:24" ht="39.6" x14ac:dyDescent="0.3">
      <c r="A74" s="85" t="s">
        <v>1127</v>
      </c>
      <c r="B74" s="86" t="s">
        <v>21</v>
      </c>
      <c r="C74" s="87" t="s">
        <v>1789</v>
      </c>
      <c r="D74" s="87" t="s">
        <v>1806</v>
      </c>
      <c r="E74" s="85" t="s">
        <v>125</v>
      </c>
      <c r="F74" s="85"/>
      <c r="G74" s="88">
        <v>2025</v>
      </c>
      <c r="H74" s="89" t="s">
        <v>762</v>
      </c>
      <c r="I74" s="89" t="s">
        <v>775</v>
      </c>
      <c r="J74" s="89" t="s">
        <v>767</v>
      </c>
      <c r="K74" s="89" t="s">
        <v>768</v>
      </c>
      <c r="L74" s="89" t="s">
        <v>1935</v>
      </c>
      <c r="M74" s="89" t="s">
        <v>31</v>
      </c>
      <c r="N74" s="89" t="s">
        <v>769</v>
      </c>
      <c r="O74" s="86"/>
      <c r="P74" s="90"/>
      <c r="Q74" s="85">
        <v>73701</v>
      </c>
      <c r="R74" s="90" t="s">
        <v>1962</v>
      </c>
      <c r="S74" s="90"/>
      <c r="T74" s="85"/>
      <c r="U74" s="85"/>
      <c r="V74" s="86"/>
      <c r="W74" s="86"/>
      <c r="X74" s="86"/>
    </row>
    <row r="75" spans="1:24" ht="39.6" x14ac:dyDescent="0.3">
      <c r="A75" s="85" t="s">
        <v>1128</v>
      </c>
      <c r="B75" s="86" t="s">
        <v>21</v>
      </c>
      <c r="C75" s="87" t="s">
        <v>1791</v>
      </c>
      <c r="D75" s="87" t="s">
        <v>1807</v>
      </c>
      <c r="E75" s="85" t="s">
        <v>125</v>
      </c>
      <c r="F75" s="85"/>
      <c r="G75" s="88">
        <v>2025</v>
      </c>
      <c r="H75" s="89" t="s">
        <v>762</v>
      </c>
      <c r="I75" s="89" t="s">
        <v>775</v>
      </c>
      <c r="J75" s="89" t="s">
        <v>767</v>
      </c>
      <c r="K75" s="89" t="s">
        <v>768</v>
      </c>
      <c r="L75" s="89" t="s">
        <v>1935</v>
      </c>
      <c r="M75" s="89" t="s">
        <v>31</v>
      </c>
      <c r="N75" s="89" t="s">
        <v>769</v>
      </c>
      <c r="O75" s="86"/>
      <c r="P75" s="90"/>
      <c r="Q75" s="85">
        <v>73700</v>
      </c>
      <c r="R75" s="90" t="s">
        <v>1962</v>
      </c>
      <c r="S75" s="90"/>
      <c r="T75" s="85"/>
      <c r="U75" s="85"/>
      <c r="V75" s="86"/>
      <c r="W75" s="86"/>
      <c r="X75" s="86"/>
    </row>
    <row r="76" spans="1:24" ht="39.6" x14ac:dyDescent="0.3">
      <c r="A76" s="85" t="s">
        <v>1129</v>
      </c>
      <c r="B76" s="86" t="s">
        <v>21</v>
      </c>
      <c r="C76" s="87" t="s">
        <v>857</v>
      </c>
      <c r="D76" s="87" t="s">
        <v>373</v>
      </c>
      <c r="E76" s="85" t="s">
        <v>125</v>
      </c>
      <c r="F76" s="85"/>
      <c r="G76" s="88">
        <v>2025</v>
      </c>
      <c r="H76" s="89" t="s">
        <v>762</v>
      </c>
      <c r="I76" s="89" t="s">
        <v>775</v>
      </c>
      <c r="J76" s="89" t="s">
        <v>767</v>
      </c>
      <c r="K76" s="89" t="s">
        <v>768</v>
      </c>
      <c r="L76" s="89" t="s">
        <v>1935</v>
      </c>
      <c r="M76" s="89" t="s">
        <v>31</v>
      </c>
      <c r="N76" s="89" t="s">
        <v>769</v>
      </c>
      <c r="O76" s="86"/>
      <c r="P76" s="90"/>
      <c r="Q76" s="90" t="s">
        <v>178</v>
      </c>
      <c r="R76" s="90" t="s">
        <v>1962</v>
      </c>
      <c r="S76" s="85"/>
      <c r="T76" s="86"/>
      <c r="U76" s="86"/>
      <c r="V76" s="85"/>
      <c r="W76" s="85"/>
      <c r="X76" s="85"/>
    </row>
    <row r="77" spans="1:24" ht="39.6" x14ac:dyDescent="0.3">
      <c r="A77" s="85" t="s">
        <v>1130</v>
      </c>
      <c r="B77" s="86" t="s">
        <v>21</v>
      </c>
      <c r="C77" s="87" t="s">
        <v>858</v>
      </c>
      <c r="D77" s="87" t="s">
        <v>381</v>
      </c>
      <c r="E77" s="85" t="s">
        <v>125</v>
      </c>
      <c r="F77" s="85"/>
      <c r="G77" s="88">
        <v>2025</v>
      </c>
      <c r="H77" s="89" t="s">
        <v>762</v>
      </c>
      <c r="I77" s="89" t="s">
        <v>775</v>
      </c>
      <c r="J77" s="89" t="s">
        <v>767</v>
      </c>
      <c r="K77" s="89" t="s">
        <v>768</v>
      </c>
      <c r="L77" s="89" t="s">
        <v>1935</v>
      </c>
      <c r="M77" s="89" t="s">
        <v>31</v>
      </c>
      <c r="N77" s="89" t="s">
        <v>769</v>
      </c>
      <c r="O77" s="86"/>
      <c r="P77" s="90"/>
      <c r="Q77" s="90" t="s">
        <v>179</v>
      </c>
      <c r="R77" s="90" t="s">
        <v>1962</v>
      </c>
      <c r="S77" s="85"/>
      <c r="T77" s="86"/>
      <c r="U77" s="86"/>
      <c r="V77" s="85"/>
      <c r="W77" s="85"/>
      <c r="X77" s="85"/>
    </row>
    <row r="78" spans="1:24" ht="39.6" x14ac:dyDescent="0.3">
      <c r="A78" s="85" t="s">
        <v>1131</v>
      </c>
      <c r="B78" s="86" t="s">
        <v>21</v>
      </c>
      <c r="C78" s="87" t="s">
        <v>856</v>
      </c>
      <c r="D78" s="87" t="s">
        <v>365</v>
      </c>
      <c r="E78" s="85" t="s">
        <v>125</v>
      </c>
      <c r="F78" s="85"/>
      <c r="G78" s="88">
        <v>2025</v>
      </c>
      <c r="H78" s="89" t="s">
        <v>762</v>
      </c>
      <c r="I78" s="89" t="s">
        <v>775</v>
      </c>
      <c r="J78" s="89" t="s">
        <v>767</v>
      </c>
      <c r="K78" s="89" t="s">
        <v>768</v>
      </c>
      <c r="L78" s="89" t="s">
        <v>1935</v>
      </c>
      <c r="M78" s="89" t="s">
        <v>31</v>
      </c>
      <c r="N78" s="89" t="s">
        <v>769</v>
      </c>
      <c r="O78" s="86"/>
      <c r="P78" s="90"/>
      <c r="Q78" s="90" t="s">
        <v>177</v>
      </c>
      <c r="R78" s="90" t="s">
        <v>1962</v>
      </c>
      <c r="S78" s="85"/>
      <c r="T78" s="86"/>
      <c r="U78" s="86"/>
      <c r="V78" s="85"/>
      <c r="W78" s="85"/>
      <c r="X78" s="85"/>
    </row>
    <row r="79" spans="1:24" ht="39.6" x14ac:dyDescent="0.3">
      <c r="A79" s="85" t="s">
        <v>1132</v>
      </c>
      <c r="B79" s="86" t="s">
        <v>21</v>
      </c>
      <c r="C79" s="87" t="s">
        <v>868</v>
      </c>
      <c r="D79" s="87" t="s">
        <v>461</v>
      </c>
      <c r="E79" s="85" t="s">
        <v>125</v>
      </c>
      <c r="F79" s="85"/>
      <c r="G79" s="88">
        <v>2025</v>
      </c>
      <c r="H79" s="89" t="s">
        <v>762</v>
      </c>
      <c r="I79" s="89" t="s">
        <v>775</v>
      </c>
      <c r="J79" s="89" t="s">
        <v>767</v>
      </c>
      <c r="K79" s="89" t="s">
        <v>768</v>
      </c>
      <c r="L79" s="89" t="s">
        <v>1935</v>
      </c>
      <c r="M79" s="89" t="s">
        <v>31</v>
      </c>
      <c r="N79" s="89" t="s">
        <v>769</v>
      </c>
      <c r="O79" s="86"/>
      <c r="P79" s="90"/>
      <c r="Q79" s="91" t="s">
        <v>190</v>
      </c>
      <c r="R79" s="90" t="s">
        <v>1962</v>
      </c>
      <c r="S79" s="85"/>
      <c r="T79" s="86"/>
      <c r="U79" s="90"/>
      <c r="V79" s="85"/>
      <c r="W79" s="85"/>
      <c r="X79" s="85"/>
    </row>
    <row r="80" spans="1:24" ht="39.6" x14ac:dyDescent="0.3">
      <c r="A80" s="85" t="s">
        <v>1133</v>
      </c>
      <c r="B80" s="86" t="s">
        <v>21</v>
      </c>
      <c r="C80" s="87" t="s">
        <v>1793</v>
      </c>
      <c r="D80" s="87" t="s">
        <v>1808</v>
      </c>
      <c r="E80" s="85" t="s">
        <v>125</v>
      </c>
      <c r="F80" s="85"/>
      <c r="G80" s="88">
        <v>2025</v>
      </c>
      <c r="H80" s="89" t="s">
        <v>762</v>
      </c>
      <c r="I80" s="89" t="s">
        <v>775</v>
      </c>
      <c r="J80" s="89" t="s">
        <v>767</v>
      </c>
      <c r="K80" s="89" t="s">
        <v>768</v>
      </c>
      <c r="L80" s="89" t="s">
        <v>1935</v>
      </c>
      <c r="M80" s="89" t="s">
        <v>31</v>
      </c>
      <c r="N80" s="89" t="s">
        <v>769</v>
      </c>
      <c r="O80" s="86"/>
      <c r="P80" s="90"/>
      <c r="Q80" s="85">
        <v>71270</v>
      </c>
      <c r="R80" s="90" t="s">
        <v>1962</v>
      </c>
      <c r="S80" s="90"/>
      <c r="T80" s="85"/>
      <c r="U80" s="85"/>
      <c r="V80" s="86"/>
      <c r="W80" s="86"/>
      <c r="X80" s="86"/>
    </row>
    <row r="81" spans="1:24" ht="39.6" x14ac:dyDescent="0.3">
      <c r="A81" s="85" t="s">
        <v>1134</v>
      </c>
      <c r="B81" s="86" t="s">
        <v>21</v>
      </c>
      <c r="C81" s="87" t="s">
        <v>867</v>
      </c>
      <c r="D81" s="87" t="s">
        <v>453</v>
      </c>
      <c r="E81" s="85" t="s">
        <v>125</v>
      </c>
      <c r="F81" s="85"/>
      <c r="G81" s="88">
        <v>2025</v>
      </c>
      <c r="H81" s="89" t="s">
        <v>762</v>
      </c>
      <c r="I81" s="89" t="s">
        <v>775</v>
      </c>
      <c r="J81" s="89" t="s">
        <v>767</v>
      </c>
      <c r="K81" s="89" t="s">
        <v>768</v>
      </c>
      <c r="L81" s="89" t="s">
        <v>1935</v>
      </c>
      <c r="M81" s="89" t="s">
        <v>31</v>
      </c>
      <c r="N81" s="89" t="s">
        <v>769</v>
      </c>
      <c r="O81" s="86"/>
      <c r="P81" s="90"/>
      <c r="Q81" s="91" t="s">
        <v>189</v>
      </c>
      <c r="R81" s="90" t="s">
        <v>1962</v>
      </c>
      <c r="S81" s="85"/>
      <c r="T81" s="86"/>
      <c r="U81" s="90"/>
      <c r="V81" s="85"/>
      <c r="W81" s="85"/>
      <c r="X81" s="85"/>
    </row>
    <row r="82" spans="1:24" ht="39.6" x14ac:dyDescent="0.3">
      <c r="A82" s="85" t="s">
        <v>1135</v>
      </c>
      <c r="B82" s="86" t="s">
        <v>21</v>
      </c>
      <c r="C82" s="87" t="s">
        <v>862</v>
      </c>
      <c r="D82" s="87" t="s">
        <v>413</v>
      </c>
      <c r="E82" s="85" t="s">
        <v>125</v>
      </c>
      <c r="F82" s="85"/>
      <c r="G82" s="88">
        <v>2025</v>
      </c>
      <c r="H82" s="89" t="s">
        <v>762</v>
      </c>
      <c r="I82" s="89" t="s">
        <v>775</v>
      </c>
      <c r="J82" s="89" t="s">
        <v>767</v>
      </c>
      <c r="K82" s="89" t="s">
        <v>768</v>
      </c>
      <c r="L82" s="89" t="s">
        <v>1935</v>
      </c>
      <c r="M82" s="89" t="s">
        <v>31</v>
      </c>
      <c r="N82" s="89" t="s">
        <v>769</v>
      </c>
      <c r="O82" s="86"/>
      <c r="P82" s="90"/>
      <c r="Q82" s="90" t="s">
        <v>183</v>
      </c>
      <c r="R82" s="90" t="s">
        <v>1962</v>
      </c>
      <c r="S82" s="85"/>
      <c r="T82" s="86"/>
      <c r="U82" s="86"/>
      <c r="V82" s="85"/>
      <c r="W82" s="85"/>
      <c r="X82" s="85"/>
    </row>
    <row r="83" spans="1:24" ht="39.6" x14ac:dyDescent="0.3">
      <c r="A83" s="85" t="s">
        <v>1136</v>
      </c>
      <c r="B83" s="86" t="s">
        <v>21</v>
      </c>
      <c r="C83" s="87" t="s">
        <v>863</v>
      </c>
      <c r="D83" s="87" t="s">
        <v>421</v>
      </c>
      <c r="E83" s="85" t="s">
        <v>125</v>
      </c>
      <c r="F83" s="85"/>
      <c r="G83" s="88">
        <v>2025</v>
      </c>
      <c r="H83" s="89" t="s">
        <v>762</v>
      </c>
      <c r="I83" s="89" t="s">
        <v>775</v>
      </c>
      <c r="J83" s="89" t="s">
        <v>767</v>
      </c>
      <c r="K83" s="89" t="s">
        <v>768</v>
      </c>
      <c r="L83" s="89" t="s">
        <v>1935</v>
      </c>
      <c r="M83" s="89" t="s">
        <v>31</v>
      </c>
      <c r="N83" s="89" t="s">
        <v>769</v>
      </c>
      <c r="O83" s="86"/>
      <c r="P83" s="90"/>
      <c r="Q83" s="90" t="s">
        <v>184</v>
      </c>
      <c r="R83" s="90" t="s">
        <v>1962</v>
      </c>
      <c r="S83" s="85"/>
      <c r="T83" s="86"/>
      <c r="U83" s="86"/>
      <c r="V83" s="85"/>
      <c r="W83" s="85"/>
      <c r="X83" s="85"/>
    </row>
    <row r="84" spans="1:24" ht="39.6" x14ac:dyDescent="0.3">
      <c r="A84" s="85" t="s">
        <v>1137</v>
      </c>
      <c r="B84" s="86" t="s">
        <v>21</v>
      </c>
      <c r="C84" s="87" t="s">
        <v>861</v>
      </c>
      <c r="D84" s="87" t="s">
        <v>405</v>
      </c>
      <c r="E84" s="85" t="s">
        <v>125</v>
      </c>
      <c r="F84" s="85"/>
      <c r="G84" s="88">
        <v>2025</v>
      </c>
      <c r="H84" s="89" t="s">
        <v>762</v>
      </c>
      <c r="I84" s="89" t="s">
        <v>775</v>
      </c>
      <c r="J84" s="89" t="s">
        <v>767</v>
      </c>
      <c r="K84" s="89" t="s">
        <v>768</v>
      </c>
      <c r="L84" s="89" t="s">
        <v>1935</v>
      </c>
      <c r="M84" s="89" t="s">
        <v>31</v>
      </c>
      <c r="N84" s="89" t="s">
        <v>769</v>
      </c>
      <c r="O84" s="86"/>
      <c r="P84" s="90"/>
      <c r="Q84" s="90" t="s">
        <v>173</v>
      </c>
      <c r="R84" s="90" t="s">
        <v>1962</v>
      </c>
      <c r="S84" s="85"/>
      <c r="T84" s="86"/>
      <c r="U84" s="86"/>
      <c r="V84" s="85"/>
      <c r="W84" s="85"/>
      <c r="X84" s="85"/>
    </row>
    <row r="85" spans="1:24" ht="39.6" x14ac:dyDescent="0.3">
      <c r="A85" s="85" t="s">
        <v>1138</v>
      </c>
      <c r="B85" s="86" t="s">
        <v>21</v>
      </c>
      <c r="C85" s="87" t="s">
        <v>870</v>
      </c>
      <c r="D85" s="87" t="s">
        <v>477</v>
      </c>
      <c r="E85" s="85" t="s">
        <v>125</v>
      </c>
      <c r="F85" s="85"/>
      <c r="G85" s="88">
        <v>2025</v>
      </c>
      <c r="H85" s="89" t="s">
        <v>762</v>
      </c>
      <c r="I85" s="89" t="s">
        <v>775</v>
      </c>
      <c r="J85" s="89" t="s">
        <v>767</v>
      </c>
      <c r="K85" s="89" t="s">
        <v>768</v>
      </c>
      <c r="L85" s="89" t="s">
        <v>1935</v>
      </c>
      <c r="M85" s="89" t="s">
        <v>31</v>
      </c>
      <c r="N85" s="89" t="s">
        <v>769</v>
      </c>
      <c r="O85" s="86"/>
      <c r="P85" s="90"/>
      <c r="Q85" s="85">
        <v>72132</v>
      </c>
      <c r="R85" s="90" t="s">
        <v>1962</v>
      </c>
      <c r="S85" s="90"/>
      <c r="T85" s="85"/>
      <c r="U85" s="85"/>
      <c r="V85" s="86"/>
      <c r="W85" s="86"/>
      <c r="X85" s="86"/>
    </row>
    <row r="86" spans="1:24" ht="39.6" x14ac:dyDescent="0.3">
      <c r="A86" s="85" t="s">
        <v>1139</v>
      </c>
      <c r="B86" s="86" t="s">
        <v>21</v>
      </c>
      <c r="C86" s="87" t="s">
        <v>871</v>
      </c>
      <c r="D86" s="87" t="s">
        <v>485</v>
      </c>
      <c r="E86" s="85" t="s">
        <v>125</v>
      </c>
      <c r="F86" s="85"/>
      <c r="G86" s="88">
        <v>2025</v>
      </c>
      <c r="H86" s="89" t="s">
        <v>762</v>
      </c>
      <c r="I86" s="89" t="s">
        <v>775</v>
      </c>
      <c r="J86" s="89" t="s">
        <v>767</v>
      </c>
      <c r="K86" s="89" t="s">
        <v>768</v>
      </c>
      <c r="L86" s="89" t="s">
        <v>1935</v>
      </c>
      <c r="M86" s="89" t="s">
        <v>31</v>
      </c>
      <c r="N86" s="89" t="s">
        <v>769</v>
      </c>
      <c r="O86" s="86"/>
      <c r="P86" s="90"/>
      <c r="Q86" s="85">
        <v>72133</v>
      </c>
      <c r="R86" s="90" t="s">
        <v>1962</v>
      </c>
      <c r="S86" s="90"/>
      <c r="T86" s="85"/>
      <c r="U86" s="85"/>
      <c r="V86" s="86"/>
      <c r="W86" s="86"/>
      <c r="X86" s="86"/>
    </row>
    <row r="87" spans="1:24" ht="39.6" x14ac:dyDescent="0.3">
      <c r="A87" s="85" t="s">
        <v>1140</v>
      </c>
      <c r="B87" s="86" t="s">
        <v>21</v>
      </c>
      <c r="C87" s="87" t="s">
        <v>869</v>
      </c>
      <c r="D87" s="87" t="s">
        <v>469</v>
      </c>
      <c r="E87" s="85" t="s">
        <v>125</v>
      </c>
      <c r="F87" s="85"/>
      <c r="G87" s="88">
        <v>2025</v>
      </c>
      <c r="H87" s="89" t="s">
        <v>762</v>
      </c>
      <c r="I87" s="89" t="s">
        <v>775</v>
      </c>
      <c r="J87" s="89" t="s">
        <v>767</v>
      </c>
      <c r="K87" s="89" t="s">
        <v>768</v>
      </c>
      <c r="L87" s="89" t="s">
        <v>1935</v>
      </c>
      <c r="M87" s="89" t="s">
        <v>31</v>
      </c>
      <c r="N87" s="89" t="s">
        <v>769</v>
      </c>
      <c r="O87" s="86"/>
      <c r="P87" s="90"/>
      <c r="Q87" s="85">
        <v>72131</v>
      </c>
      <c r="R87" s="90" t="s">
        <v>1962</v>
      </c>
      <c r="S87" s="90"/>
      <c r="T87" s="85"/>
      <c r="U87" s="85"/>
      <c r="V87" s="86"/>
      <c r="W87" s="86"/>
      <c r="X87" s="86"/>
    </row>
    <row r="88" spans="1:24" ht="39.6" x14ac:dyDescent="0.3">
      <c r="A88" s="85" t="s">
        <v>1141</v>
      </c>
      <c r="B88" s="86" t="s">
        <v>21</v>
      </c>
      <c r="C88" s="87" t="s">
        <v>865</v>
      </c>
      <c r="D88" s="87" t="s">
        <v>437</v>
      </c>
      <c r="E88" s="85" t="s">
        <v>125</v>
      </c>
      <c r="F88" s="85"/>
      <c r="G88" s="88">
        <v>2025</v>
      </c>
      <c r="H88" s="89" t="s">
        <v>762</v>
      </c>
      <c r="I88" s="89" t="s">
        <v>775</v>
      </c>
      <c r="J88" s="89" t="s">
        <v>767</v>
      </c>
      <c r="K88" s="89" t="s">
        <v>768</v>
      </c>
      <c r="L88" s="89" t="s">
        <v>1935</v>
      </c>
      <c r="M88" s="89" t="s">
        <v>31</v>
      </c>
      <c r="N88" s="89" t="s">
        <v>769</v>
      </c>
      <c r="O88" s="86"/>
      <c r="P88" s="90"/>
      <c r="Q88" s="91" t="s">
        <v>186</v>
      </c>
      <c r="R88" s="90" t="s">
        <v>1962</v>
      </c>
      <c r="S88" s="85"/>
      <c r="T88" s="86"/>
      <c r="U88" s="90"/>
      <c r="V88" s="85"/>
      <c r="W88" s="85"/>
      <c r="X88" s="85"/>
    </row>
    <row r="89" spans="1:24" ht="39.6" x14ac:dyDescent="0.3">
      <c r="A89" s="85" t="s">
        <v>1142</v>
      </c>
      <c r="B89" s="86" t="s">
        <v>21</v>
      </c>
      <c r="C89" s="87" t="s">
        <v>866</v>
      </c>
      <c r="D89" s="87" t="s">
        <v>445</v>
      </c>
      <c r="E89" s="85" t="s">
        <v>125</v>
      </c>
      <c r="F89" s="85"/>
      <c r="G89" s="88">
        <v>2025</v>
      </c>
      <c r="H89" s="89" t="s">
        <v>762</v>
      </c>
      <c r="I89" s="89" t="s">
        <v>775</v>
      </c>
      <c r="J89" s="89" t="s">
        <v>767</v>
      </c>
      <c r="K89" s="89" t="s">
        <v>768</v>
      </c>
      <c r="L89" s="89" t="s">
        <v>1935</v>
      </c>
      <c r="M89" s="89" t="s">
        <v>31</v>
      </c>
      <c r="N89" s="89" t="s">
        <v>769</v>
      </c>
      <c r="O89" s="86"/>
      <c r="P89" s="90"/>
      <c r="Q89" s="91" t="s">
        <v>187</v>
      </c>
      <c r="R89" s="90" t="s">
        <v>1962</v>
      </c>
      <c r="S89" s="85"/>
      <c r="T89" s="86"/>
      <c r="U89" s="90"/>
      <c r="V89" s="85"/>
      <c r="W89" s="85"/>
      <c r="X89" s="85"/>
    </row>
    <row r="90" spans="1:24" ht="39.6" x14ac:dyDescent="0.3">
      <c r="A90" s="85" t="s">
        <v>1143</v>
      </c>
      <c r="B90" s="86" t="s">
        <v>21</v>
      </c>
      <c r="C90" s="87" t="s">
        <v>864</v>
      </c>
      <c r="D90" s="87" t="s">
        <v>429</v>
      </c>
      <c r="E90" s="85" t="s">
        <v>125</v>
      </c>
      <c r="F90" s="85"/>
      <c r="G90" s="88">
        <v>2025</v>
      </c>
      <c r="H90" s="89" t="s">
        <v>762</v>
      </c>
      <c r="I90" s="89" t="s">
        <v>775</v>
      </c>
      <c r="J90" s="89" t="s">
        <v>767</v>
      </c>
      <c r="K90" s="89" t="s">
        <v>768</v>
      </c>
      <c r="L90" s="89" t="s">
        <v>1935</v>
      </c>
      <c r="M90" s="89" t="s">
        <v>31</v>
      </c>
      <c r="N90" s="89" t="s">
        <v>769</v>
      </c>
      <c r="O90" s="86"/>
      <c r="P90" s="90"/>
      <c r="Q90" s="91" t="s">
        <v>185</v>
      </c>
      <c r="R90" s="90" t="s">
        <v>1962</v>
      </c>
      <c r="S90" s="85"/>
      <c r="T90" s="86"/>
      <c r="U90" s="90"/>
      <c r="V90" s="85"/>
      <c r="W90" s="85"/>
      <c r="X90" s="85"/>
    </row>
    <row r="91" spans="1:24" ht="39.6" x14ac:dyDescent="0.3">
      <c r="A91" s="85" t="s">
        <v>1144</v>
      </c>
      <c r="B91" s="86" t="s">
        <v>21</v>
      </c>
      <c r="C91" s="87" t="s">
        <v>1795</v>
      </c>
      <c r="D91" s="87" t="s">
        <v>1809</v>
      </c>
      <c r="E91" s="85" t="s">
        <v>125</v>
      </c>
      <c r="F91" s="85"/>
      <c r="G91" s="88">
        <v>2025</v>
      </c>
      <c r="H91" s="89" t="s">
        <v>762</v>
      </c>
      <c r="I91" s="89" t="s">
        <v>775</v>
      </c>
      <c r="J91" s="89" t="s">
        <v>767</v>
      </c>
      <c r="K91" s="89" t="s">
        <v>768</v>
      </c>
      <c r="L91" s="89" t="s">
        <v>1935</v>
      </c>
      <c r="M91" s="89" t="s">
        <v>31</v>
      </c>
      <c r="N91" s="89" t="s">
        <v>769</v>
      </c>
      <c r="O91" s="86"/>
      <c r="P91" s="90"/>
      <c r="Q91" s="90" t="s">
        <v>181</v>
      </c>
      <c r="R91" s="90" t="s">
        <v>1962</v>
      </c>
      <c r="S91" s="85"/>
      <c r="T91" s="86"/>
      <c r="U91" s="86"/>
      <c r="V91" s="85"/>
      <c r="W91" s="85"/>
      <c r="X91" s="85"/>
    </row>
    <row r="92" spans="1:24" ht="39.6" x14ac:dyDescent="0.3">
      <c r="A92" s="85" t="s">
        <v>1145</v>
      </c>
      <c r="B92" s="86" t="s">
        <v>21</v>
      </c>
      <c r="C92" s="87" t="s">
        <v>860</v>
      </c>
      <c r="D92" s="87" t="s">
        <v>397</v>
      </c>
      <c r="E92" s="85" t="s">
        <v>125</v>
      </c>
      <c r="F92" s="85"/>
      <c r="G92" s="88">
        <v>2025</v>
      </c>
      <c r="H92" s="89" t="s">
        <v>762</v>
      </c>
      <c r="I92" s="89" t="s">
        <v>775</v>
      </c>
      <c r="J92" s="89" t="s">
        <v>767</v>
      </c>
      <c r="K92" s="89" t="s">
        <v>768</v>
      </c>
      <c r="L92" s="89" t="s">
        <v>1935</v>
      </c>
      <c r="M92" s="89" t="s">
        <v>31</v>
      </c>
      <c r="N92" s="89" t="s">
        <v>769</v>
      </c>
      <c r="O92" s="86"/>
      <c r="P92" s="90"/>
      <c r="Q92" s="90" t="s">
        <v>182</v>
      </c>
      <c r="R92" s="90" t="s">
        <v>1962</v>
      </c>
      <c r="S92" s="85"/>
      <c r="T92" s="86"/>
      <c r="U92" s="86"/>
      <c r="V92" s="85"/>
      <c r="W92" s="85"/>
      <c r="X92" s="85"/>
    </row>
    <row r="93" spans="1:24" ht="39.6" x14ac:dyDescent="0.3">
      <c r="A93" s="85" t="s">
        <v>1146</v>
      </c>
      <c r="B93" s="86" t="s">
        <v>21</v>
      </c>
      <c r="C93" s="87" t="s">
        <v>859</v>
      </c>
      <c r="D93" s="87" t="s">
        <v>389</v>
      </c>
      <c r="E93" s="85" t="s">
        <v>125</v>
      </c>
      <c r="F93" s="85"/>
      <c r="G93" s="88">
        <v>2025</v>
      </c>
      <c r="H93" s="89" t="s">
        <v>762</v>
      </c>
      <c r="I93" s="89" t="s">
        <v>775</v>
      </c>
      <c r="J93" s="89" t="s">
        <v>767</v>
      </c>
      <c r="K93" s="89" t="s">
        <v>768</v>
      </c>
      <c r="L93" s="89" t="s">
        <v>1935</v>
      </c>
      <c r="M93" s="89" t="s">
        <v>31</v>
      </c>
      <c r="N93" s="89" t="s">
        <v>769</v>
      </c>
      <c r="O93" s="86"/>
      <c r="P93" s="90"/>
      <c r="Q93" s="90" t="s">
        <v>180</v>
      </c>
      <c r="R93" s="90" t="s">
        <v>1962</v>
      </c>
      <c r="S93" s="85"/>
      <c r="T93" s="86"/>
      <c r="U93" s="86"/>
      <c r="V93" s="85"/>
      <c r="W93" s="85"/>
      <c r="X93" s="85"/>
    </row>
    <row r="94" spans="1:24" ht="39.6" x14ac:dyDescent="0.3">
      <c r="A94" s="85" t="s">
        <v>1147</v>
      </c>
      <c r="B94" s="86" t="s">
        <v>21</v>
      </c>
      <c r="C94" s="87" t="s">
        <v>1797</v>
      </c>
      <c r="D94" s="87" t="s">
        <v>1810</v>
      </c>
      <c r="E94" s="85" t="s">
        <v>125</v>
      </c>
      <c r="F94" s="85"/>
      <c r="G94" s="88">
        <v>2025</v>
      </c>
      <c r="H94" s="89" t="s">
        <v>762</v>
      </c>
      <c r="I94" s="89" t="s">
        <v>775</v>
      </c>
      <c r="J94" s="89" t="s">
        <v>767</v>
      </c>
      <c r="K94" s="89" t="s">
        <v>768</v>
      </c>
      <c r="L94" s="89" t="s">
        <v>1935</v>
      </c>
      <c r="M94" s="89" t="s">
        <v>31</v>
      </c>
      <c r="N94" s="89" t="s">
        <v>769</v>
      </c>
      <c r="O94" s="86"/>
      <c r="P94" s="90"/>
      <c r="Q94" s="91" t="s">
        <v>188</v>
      </c>
      <c r="R94" s="90" t="s">
        <v>1962</v>
      </c>
      <c r="S94" s="85"/>
      <c r="T94" s="86"/>
      <c r="U94" s="90"/>
      <c r="V94" s="85"/>
      <c r="W94" s="85"/>
      <c r="X94" s="85"/>
    </row>
    <row r="95" spans="1:24" ht="39.6" x14ac:dyDescent="0.3">
      <c r="A95" s="85" t="s">
        <v>1148</v>
      </c>
      <c r="B95" s="86" t="s">
        <v>21</v>
      </c>
      <c r="C95" s="87" t="s">
        <v>1799</v>
      </c>
      <c r="D95" s="87" t="s">
        <v>1811</v>
      </c>
      <c r="E95" s="85" t="s">
        <v>125</v>
      </c>
      <c r="F95" s="85"/>
      <c r="G95" s="88">
        <v>2025</v>
      </c>
      <c r="H95" s="89" t="s">
        <v>762</v>
      </c>
      <c r="I95" s="89" t="s">
        <v>775</v>
      </c>
      <c r="J95" s="89" t="s">
        <v>767</v>
      </c>
      <c r="K95" s="89" t="s">
        <v>768</v>
      </c>
      <c r="L95" s="89" t="s">
        <v>1935</v>
      </c>
      <c r="M95" s="89" t="s">
        <v>31</v>
      </c>
      <c r="N95" s="89" t="s">
        <v>769</v>
      </c>
      <c r="O95" s="86"/>
      <c r="P95" s="90"/>
      <c r="Q95" s="85">
        <v>70544</v>
      </c>
      <c r="R95" s="90" t="s">
        <v>1962</v>
      </c>
      <c r="S95" s="90"/>
      <c r="T95" s="85"/>
      <c r="U95" s="85"/>
      <c r="V95" s="86"/>
      <c r="W95" s="86"/>
      <c r="X95" s="86"/>
    </row>
    <row r="96" spans="1:24" ht="39.6" x14ac:dyDescent="0.3">
      <c r="A96" s="85" t="s">
        <v>1149</v>
      </c>
      <c r="B96" s="86" t="s">
        <v>21</v>
      </c>
      <c r="C96" s="87" t="s">
        <v>898</v>
      </c>
      <c r="D96" s="87" t="s">
        <v>701</v>
      </c>
      <c r="E96" s="85" t="s">
        <v>125</v>
      </c>
      <c r="F96" s="85"/>
      <c r="G96" s="88">
        <v>2025</v>
      </c>
      <c r="H96" s="89" t="s">
        <v>762</v>
      </c>
      <c r="I96" s="89" t="s">
        <v>775</v>
      </c>
      <c r="J96" s="89" t="s">
        <v>767</v>
      </c>
      <c r="K96" s="89" t="s">
        <v>768</v>
      </c>
      <c r="L96" s="89" t="s">
        <v>1935</v>
      </c>
      <c r="M96" s="89" t="s">
        <v>31</v>
      </c>
      <c r="N96" s="89" t="s">
        <v>769</v>
      </c>
      <c r="O96" s="86"/>
      <c r="P96" s="90"/>
      <c r="Q96" s="85">
        <v>74182</v>
      </c>
      <c r="R96" s="90" t="s">
        <v>1962</v>
      </c>
      <c r="S96" s="90"/>
      <c r="T96" s="85"/>
      <c r="U96" s="85"/>
      <c r="V96" s="86"/>
      <c r="W96" s="86"/>
      <c r="X96" s="86"/>
    </row>
    <row r="97" spans="1:24" ht="39.6" x14ac:dyDescent="0.3">
      <c r="A97" s="85" t="s">
        <v>1150</v>
      </c>
      <c r="B97" s="86" t="s">
        <v>21</v>
      </c>
      <c r="C97" s="87" t="s">
        <v>899</v>
      </c>
      <c r="D97" s="87" t="s">
        <v>709</v>
      </c>
      <c r="E97" s="85" t="s">
        <v>125</v>
      </c>
      <c r="F97" s="85"/>
      <c r="G97" s="88">
        <v>2025</v>
      </c>
      <c r="H97" s="89" t="s">
        <v>762</v>
      </c>
      <c r="I97" s="89" t="s">
        <v>775</v>
      </c>
      <c r="J97" s="89" t="s">
        <v>767</v>
      </c>
      <c r="K97" s="89" t="s">
        <v>768</v>
      </c>
      <c r="L97" s="89" t="s">
        <v>1935</v>
      </c>
      <c r="M97" s="89" t="s">
        <v>31</v>
      </c>
      <c r="N97" s="89" t="s">
        <v>769</v>
      </c>
      <c r="O97" s="86"/>
      <c r="P97" s="90"/>
      <c r="Q97" s="85">
        <v>74183</v>
      </c>
      <c r="R97" s="90" t="s">
        <v>1962</v>
      </c>
      <c r="S97" s="90"/>
      <c r="T97" s="85"/>
      <c r="U97" s="85"/>
      <c r="V97" s="86"/>
      <c r="W97" s="86"/>
      <c r="X97" s="86"/>
    </row>
    <row r="98" spans="1:24" ht="39.6" x14ac:dyDescent="0.3">
      <c r="A98" s="85" t="s">
        <v>1151</v>
      </c>
      <c r="B98" s="86" t="s">
        <v>21</v>
      </c>
      <c r="C98" s="87" t="s">
        <v>897</v>
      </c>
      <c r="D98" s="87" t="s">
        <v>693</v>
      </c>
      <c r="E98" s="85" t="s">
        <v>125</v>
      </c>
      <c r="F98" s="85"/>
      <c r="G98" s="88">
        <v>2025</v>
      </c>
      <c r="H98" s="89" t="s">
        <v>762</v>
      </c>
      <c r="I98" s="89" t="s">
        <v>775</v>
      </c>
      <c r="J98" s="89" t="s">
        <v>767</v>
      </c>
      <c r="K98" s="89" t="s">
        <v>768</v>
      </c>
      <c r="L98" s="89" t="s">
        <v>1935</v>
      </c>
      <c r="M98" s="89" t="s">
        <v>31</v>
      </c>
      <c r="N98" s="89" t="s">
        <v>769</v>
      </c>
      <c r="O98" s="86"/>
      <c r="P98" s="90"/>
      <c r="Q98" s="85">
        <v>74181</v>
      </c>
      <c r="R98" s="90" t="s">
        <v>1962</v>
      </c>
      <c r="S98" s="90"/>
      <c r="T98" s="85"/>
      <c r="U98" s="85"/>
      <c r="V98" s="86"/>
      <c r="W98" s="86"/>
      <c r="X98" s="86"/>
    </row>
    <row r="99" spans="1:24" ht="39.6" x14ac:dyDescent="0.3">
      <c r="A99" s="85" t="s">
        <v>1152</v>
      </c>
      <c r="B99" s="86" t="s">
        <v>21</v>
      </c>
      <c r="C99" s="87" t="s">
        <v>901</v>
      </c>
      <c r="D99" s="87" t="s">
        <v>725</v>
      </c>
      <c r="E99" s="85" t="s">
        <v>125</v>
      </c>
      <c r="F99" s="85"/>
      <c r="G99" s="88">
        <v>2025</v>
      </c>
      <c r="H99" s="89" t="s">
        <v>762</v>
      </c>
      <c r="I99" s="89" t="s">
        <v>775</v>
      </c>
      <c r="J99" s="89" t="s">
        <v>767</v>
      </c>
      <c r="K99" s="89" t="s">
        <v>768</v>
      </c>
      <c r="L99" s="89" t="s">
        <v>1935</v>
      </c>
      <c r="M99" s="89" t="s">
        <v>31</v>
      </c>
      <c r="N99" s="89" t="s">
        <v>769</v>
      </c>
      <c r="O99" s="86"/>
      <c r="P99" s="90"/>
      <c r="Q99" s="85" t="s">
        <v>2024</v>
      </c>
      <c r="R99" s="90" t="s">
        <v>1962</v>
      </c>
      <c r="S99" s="90"/>
      <c r="T99" s="85"/>
      <c r="U99" s="85"/>
      <c r="V99" s="86"/>
      <c r="W99" s="86"/>
      <c r="X99" s="86"/>
    </row>
    <row r="100" spans="1:24" ht="39.6" x14ac:dyDescent="0.3">
      <c r="A100" s="85" t="s">
        <v>1153</v>
      </c>
      <c r="B100" s="86" t="s">
        <v>21</v>
      </c>
      <c r="C100" s="87" t="s">
        <v>873</v>
      </c>
      <c r="D100" s="87" t="s">
        <v>501</v>
      </c>
      <c r="E100" s="85" t="s">
        <v>125</v>
      </c>
      <c r="F100" s="85"/>
      <c r="G100" s="88">
        <v>2025</v>
      </c>
      <c r="H100" s="89" t="s">
        <v>762</v>
      </c>
      <c r="I100" s="89" t="s">
        <v>775</v>
      </c>
      <c r="J100" s="89" t="s">
        <v>767</v>
      </c>
      <c r="K100" s="89" t="s">
        <v>768</v>
      </c>
      <c r="L100" s="89" t="s">
        <v>1935</v>
      </c>
      <c r="M100" s="89" t="s">
        <v>31</v>
      </c>
      <c r="N100" s="89" t="s">
        <v>769</v>
      </c>
      <c r="O100" s="86"/>
      <c r="P100" s="90"/>
      <c r="Q100" s="85">
        <v>70552</v>
      </c>
      <c r="R100" s="90" t="s">
        <v>1962</v>
      </c>
      <c r="S100" s="90"/>
      <c r="T100" s="85"/>
      <c r="U100" s="85"/>
      <c r="V100" s="86"/>
      <c r="W100" s="86"/>
      <c r="X100" s="86"/>
    </row>
    <row r="101" spans="1:24" ht="39.6" x14ac:dyDescent="0.3">
      <c r="A101" s="85" t="s">
        <v>1154</v>
      </c>
      <c r="B101" s="86" t="s">
        <v>21</v>
      </c>
      <c r="C101" s="87" t="s">
        <v>874</v>
      </c>
      <c r="D101" s="87" t="s">
        <v>509</v>
      </c>
      <c r="E101" s="85" t="s">
        <v>125</v>
      </c>
      <c r="F101" s="85"/>
      <c r="G101" s="88">
        <v>2025</v>
      </c>
      <c r="H101" s="89" t="s">
        <v>762</v>
      </c>
      <c r="I101" s="89" t="s">
        <v>775</v>
      </c>
      <c r="J101" s="89" t="s">
        <v>767</v>
      </c>
      <c r="K101" s="89" t="s">
        <v>768</v>
      </c>
      <c r="L101" s="89" t="s">
        <v>1935</v>
      </c>
      <c r="M101" s="89" t="s">
        <v>31</v>
      </c>
      <c r="N101" s="89" t="s">
        <v>769</v>
      </c>
      <c r="O101" s="86"/>
      <c r="P101" s="90"/>
      <c r="Q101" s="85">
        <v>70553</v>
      </c>
      <c r="R101" s="90" t="s">
        <v>1962</v>
      </c>
      <c r="S101" s="90"/>
      <c r="T101" s="85"/>
      <c r="U101" s="85"/>
      <c r="V101" s="86"/>
      <c r="W101" s="86"/>
      <c r="X101" s="86"/>
    </row>
    <row r="102" spans="1:24" ht="39.6" x14ac:dyDescent="0.3">
      <c r="A102" s="85" t="s">
        <v>1155</v>
      </c>
      <c r="B102" s="86" t="s">
        <v>21</v>
      </c>
      <c r="C102" s="87" t="s">
        <v>872</v>
      </c>
      <c r="D102" s="87" t="s">
        <v>493</v>
      </c>
      <c r="E102" s="85" t="s">
        <v>125</v>
      </c>
      <c r="F102" s="85"/>
      <c r="G102" s="88">
        <v>2025</v>
      </c>
      <c r="H102" s="89" t="s">
        <v>762</v>
      </c>
      <c r="I102" s="89" t="s">
        <v>775</v>
      </c>
      <c r="J102" s="89" t="s">
        <v>767</v>
      </c>
      <c r="K102" s="89" t="s">
        <v>768</v>
      </c>
      <c r="L102" s="89" t="s">
        <v>1935</v>
      </c>
      <c r="M102" s="89" t="s">
        <v>31</v>
      </c>
      <c r="N102" s="89" t="s">
        <v>769</v>
      </c>
      <c r="O102" s="86"/>
      <c r="P102" s="90"/>
      <c r="Q102" s="85">
        <v>70551</v>
      </c>
      <c r="R102" s="90" t="s">
        <v>1962</v>
      </c>
      <c r="S102" s="90"/>
      <c r="T102" s="85"/>
      <c r="U102" s="85"/>
      <c r="V102" s="86"/>
      <c r="W102" s="86"/>
      <c r="X102" s="86"/>
    </row>
    <row r="103" spans="1:24" ht="39.6" x14ac:dyDescent="0.3">
      <c r="A103" s="85" t="s">
        <v>1156</v>
      </c>
      <c r="B103" s="86" t="s">
        <v>21</v>
      </c>
      <c r="C103" s="87" t="s">
        <v>888</v>
      </c>
      <c r="D103" s="87" t="s">
        <v>621</v>
      </c>
      <c r="E103" s="85" t="s">
        <v>125</v>
      </c>
      <c r="F103" s="85"/>
      <c r="G103" s="88">
        <v>2025</v>
      </c>
      <c r="H103" s="89" t="s">
        <v>762</v>
      </c>
      <c r="I103" s="89" t="s">
        <v>775</v>
      </c>
      <c r="J103" s="89" t="s">
        <v>767</v>
      </c>
      <c r="K103" s="89" t="s">
        <v>768</v>
      </c>
      <c r="L103" s="89" t="s">
        <v>1935</v>
      </c>
      <c r="M103" s="89" t="s">
        <v>31</v>
      </c>
      <c r="N103" s="89" t="s">
        <v>769</v>
      </c>
      <c r="O103" s="86"/>
      <c r="P103" s="90"/>
      <c r="Q103" s="85">
        <v>73719</v>
      </c>
      <c r="R103" s="90" t="s">
        <v>1962</v>
      </c>
      <c r="S103" s="90"/>
      <c r="T103" s="85"/>
      <c r="U103" s="85"/>
      <c r="V103" s="86"/>
      <c r="W103" s="86"/>
      <c r="X103" s="86"/>
    </row>
    <row r="104" spans="1:24" ht="39.6" x14ac:dyDescent="0.3">
      <c r="A104" s="85" t="s">
        <v>1157</v>
      </c>
      <c r="B104" s="86" t="s">
        <v>21</v>
      </c>
      <c r="C104" s="87" t="s">
        <v>889</v>
      </c>
      <c r="D104" s="87" t="s">
        <v>629</v>
      </c>
      <c r="E104" s="85" t="s">
        <v>125</v>
      </c>
      <c r="F104" s="85"/>
      <c r="G104" s="88">
        <v>2025</v>
      </c>
      <c r="H104" s="89" t="s">
        <v>762</v>
      </c>
      <c r="I104" s="89" t="s">
        <v>775</v>
      </c>
      <c r="J104" s="89" t="s">
        <v>767</v>
      </c>
      <c r="K104" s="89" t="s">
        <v>768</v>
      </c>
      <c r="L104" s="89" t="s">
        <v>1935</v>
      </c>
      <c r="M104" s="89" t="s">
        <v>31</v>
      </c>
      <c r="N104" s="89" t="s">
        <v>769</v>
      </c>
      <c r="O104" s="86"/>
      <c r="P104" s="90"/>
      <c r="Q104" s="85">
        <v>73720</v>
      </c>
      <c r="R104" s="90" t="s">
        <v>1962</v>
      </c>
      <c r="S104" s="90"/>
      <c r="T104" s="85"/>
      <c r="U104" s="85"/>
      <c r="V104" s="86"/>
      <c r="W104" s="86"/>
      <c r="X104" s="86"/>
    </row>
    <row r="105" spans="1:24" ht="39.6" x14ac:dyDescent="0.3">
      <c r="A105" s="85" t="s">
        <v>1158</v>
      </c>
      <c r="B105" s="86" t="s">
        <v>21</v>
      </c>
      <c r="C105" s="87" t="s">
        <v>887</v>
      </c>
      <c r="D105" s="87" t="s">
        <v>613</v>
      </c>
      <c r="E105" s="85" t="s">
        <v>125</v>
      </c>
      <c r="F105" s="85"/>
      <c r="G105" s="88">
        <v>2025</v>
      </c>
      <c r="H105" s="89" t="s">
        <v>762</v>
      </c>
      <c r="I105" s="89" t="s">
        <v>775</v>
      </c>
      <c r="J105" s="89" t="s">
        <v>767</v>
      </c>
      <c r="K105" s="89" t="s">
        <v>768</v>
      </c>
      <c r="L105" s="89" t="s">
        <v>1935</v>
      </c>
      <c r="M105" s="89" t="s">
        <v>31</v>
      </c>
      <c r="N105" s="89" t="s">
        <v>769</v>
      </c>
      <c r="O105" s="86"/>
      <c r="P105" s="90"/>
      <c r="Q105" s="85">
        <v>73718</v>
      </c>
      <c r="R105" s="90" t="s">
        <v>1962</v>
      </c>
      <c r="S105" s="90"/>
      <c r="T105" s="85"/>
      <c r="U105" s="85"/>
      <c r="V105" s="86"/>
      <c r="W105" s="86"/>
      <c r="X105" s="86"/>
    </row>
    <row r="106" spans="1:24" ht="39.6" x14ac:dyDescent="0.3">
      <c r="A106" s="85" t="s">
        <v>1159</v>
      </c>
      <c r="B106" s="86" t="s">
        <v>21</v>
      </c>
      <c r="C106" s="87" t="s">
        <v>892</v>
      </c>
      <c r="D106" s="87" t="s">
        <v>653</v>
      </c>
      <c r="E106" s="85" t="s">
        <v>125</v>
      </c>
      <c r="F106" s="85"/>
      <c r="G106" s="88">
        <v>2025</v>
      </c>
      <c r="H106" s="89" t="s">
        <v>762</v>
      </c>
      <c r="I106" s="89" t="s">
        <v>775</v>
      </c>
      <c r="J106" s="89" t="s">
        <v>767</v>
      </c>
      <c r="K106" s="89" t="s">
        <v>768</v>
      </c>
      <c r="L106" s="89" t="s">
        <v>1935</v>
      </c>
      <c r="M106" s="89" t="s">
        <v>31</v>
      </c>
      <c r="N106" s="89" t="s">
        <v>769</v>
      </c>
      <c r="O106" s="86"/>
      <c r="P106" s="90"/>
      <c r="Q106" s="85">
        <v>73722</v>
      </c>
      <c r="R106" s="90" t="s">
        <v>1962</v>
      </c>
      <c r="S106" s="90"/>
      <c r="T106" s="85"/>
      <c r="U106" s="85"/>
      <c r="V106" s="86"/>
      <c r="W106" s="86"/>
      <c r="X106" s="86"/>
    </row>
    <row r="107" spans="1:24" ht="39.6" x14ac:dyDescent="0.3">
      <c r="A107" s="85" t="s">
        <v>1160</v>
      </c>
      <c r="B107" s="86" t="s">
        <v>21</v>
      </c>
      <c r="C107" s="87" t="s">
        <v>893</v>
      </c>
      <c r="D107" s="87" t="s">
        <v>661</v>
      </c>
      <c r="E107" s="85" t="s">
        <v>125</v>
      </c>
      <c r="F107" s="85"/>
      <c r="G107" s="88">
        <v>2025</v>
      </c>
      <c r="H107" s="89" t="s">
        <v>762</v>
      </c>
      <c r="I107" s="89" t="s">
        <v>775</v>
      </c>
      <c r="J107" s="89" t="s">
        <v>767</v>
      </c>
      <c r="K107" s="89" t="s">
        <v>768</v>
      </c>
      <c r="L107" s="89" t="s">
        <v>1935</v>
      </c>
      <c r="M107" s="89" t="s">
        <v>31</v>
      </c>
      <c r="N107" s="89" t="s">
        <v>769</v>
      </c>
      <c r="O107" s="86"/>
      <c r="P107" s="90"/>
      <c r="Q107" s="85">
        <v>73723</v>
      </c>
      <c r="R107" s="90" t="s">
        <v>1962</v>
      </c>
      <c r="S107" s="90"/>
      <c r="T107" s="85"/>
      <c r="U107" s="85"/>
      <c r="V107" s="86"/>
      <c r="W107" s="86"/>
      <c r="X107" s="86"/>
    </row>
    <row r="108" spans="1:24" ht="39.6" x14ac:dyDescent="0.3">
      <c r="A108" s="85" t="s">
        <v>1161</v>
      </c>
      <c r="B108" s="86" t="s">
        <v>21</v>
      </c>
      <c r="C108" s="92" t="s">
        <v>1801</v>
      </c>
      <c r="D108" s="92" t="s">
        <v>1812</v>
      </c>
      <c r="E108" s="85" t="s">
        <v>125</v>
      </c>
      <c r="F108" s="85"/>
      <c r="G108" s="88">
        <v>2025</v>
      </c>
      <c r="H108" s="89" t="s">
        <v>762</v>
      </c>
      <c r="I108" s="89" t="s">
        <v>775</v>
      </c>
      <c r="J108" s="89" t="s">
        <v>767</v>
      </c>
      <c r="K108" s="89" t="s">
        <v>768</v>
      </c>
      <c r="L108" s="89" t="s">
        <v>1935</v>
      </c>
      <c r="M108" s="89" t="s">
        <v>31</v>
      </c>
      <c r="N108" s="89" t="s">
        <v>769</v>
      </c>
      <c r="O108" s="86"/>
      <c r="P108" s="90"/>
      <c r="Q108" s="85">
        <v>73721</v>
      </c>
      <c r="R108" s="90" t="s">
        <v>1962</v>
      </c>
      <c r="S108" s="90"/>
      <c r="T108" s="85"/>
      <c r="U108" s="85"/>
      <c r="V108" s="86"/>
      <c r="W108" s="86"/>
      <c r="X108" s="86"/>
    </row>
    <row r="109" spans="1:24" ht="39.6" x14ac:dyDescent="0.3">
      <c r="A109" s="85" t="s">
        <v>1162</v>
      </c>
      <c r="B109" s="86" t="s">
        <v>21</v>
      </c>
      <c r="C109" s="87" t="s">
        <v>885</v>
      </c>
      <c r="D109" s="87" t="s">
        <v>589</v>
      </c>
      <c r="E109" s="85" t="s">
        <v>125</v>
      </c>
      <c r="F109" s="85"/>
      <c r="G109" s="88">
        <v>2025</v>
      </c>
      <c r="H109" s="89" t="s">
        <v>762</v>
      </c>
      <c r="I109" s="89" t="s">
        <v>775</v>
      </c>
      <c r="J109" s="89" t="s">
        <v>767</v>
      </c>
      <c r="K109" s="89" t="s">
        <v>768</v>
      </c>
      <c r="L109" s="89" t="s">
        <v>1935</v>
      </c>
      <c r="M109" s="89" t="s">
        <v>31</v>
      </c>
      <c r="N109" s="89" t="s">
        <v>769</v>
      </c>
      <c r="O109" s="86"/>
      <c r="P109" s="90"/>
      <c r="Q109" s="85">
        <v>72149</v>
      </c>
      <c r="R109" s="90" t="s">
        <v>1962</v>
      </c>
      <c r="S109" s="90"/>
      <c r="T109" s="85"/>
      <c r="U109" s="85"/>
      <c r="V109" s="86"/>
      <c r="W109" s="86"/>
      <c r="X109" s="86"/>
    </row>
    <row r="110" spans="1:24" ht="39.6" x14ac:dyDescent="0.3">
      <c r="A110" s="85" t="s">
        <v>1163</v>
      </c>
      <c r="B110" s="86" t="s">
        <v>21</v>
      </c>
      <c r="C110" s="87" t="s">
        <v>886</v>
      </c>
      <c r="D110" s="87" t="s">
        <v>605</v>
      </c>
      <c r="E110" s="85" t="s">
        <v>125</v>
      </c>
      <c r="F110" s="85"/>
      <c r="G110" s="88">
        <v>2025</v>
      </c>
      <c r="H110" s="89" t="s">
        <v>762</v>
      </c>
      <c r="I110" s="89" t="s">
        <v>775</v>
      </c>
      <c r="J110" s="89" t="s">
        <v>767</v>
      </c>
      <c r="K110" s="89" t="s">
        <v>768</v>
      </c>
      <c r="L110" s="89" t="s">
        <v>1935</v>
      </c>
      <c r="M110" s="89" t="s">
        <v>31</v>
      </c>
      <c r="N110" s="89" t="s">
        <v>769</v>
      </c>
      <c r="O110" s="86"/>
      <c r="P110" s="90"/>
      <c r="Q110" s="85">
        <v>72158</v>
      </c>
      <c r="R110" s="90" t="s">
        <v>1962</v>
      </c>
      <c r="S110" s="90"/>
      <c r="T110" s="85"/>
      <c r="U110" s="85"/>
      <c r="V110" s="86"/>
      <c r="W110" s="86"/>
      <c r="X110" s="86"/>
    </row>
    <row r="111" spans="1:24" ht="39.6" x14ac:dyDescent="0.3">
      <c r="A111" s="85" t="s">
        <v>1164</v>
      </c>
      <c r="B111" s="86" t="s">
        <v>21</v>
      </c>
      <c r="C111" s="87" t="s">
        <v>884</v>
      </c>
      <c r="D111" s="87" t="s">
        <v>597</v>
      </c>
      <c r="E111" s="85" t="s">
        <v>125</v>
      </c>
      <c r="F111" s="85"/>
      <c r="G111" s="88">
        <v>2025</v>
      </c>
      <c r="H111" s="89" t="s">
        <v>762</v>
      </c>
      <c r="I111" s="89" t="s">
        <v>775</v>
      </c>
      <c r="J111" s="89" t="s">
        <v>767</v>
      </c>
      <c r="K111" s="89" t="s">
        <v>768</v>
      </c>
      <c r="L111" s="89" t="s">
        <v>1935</v>
      </c>
      <c r="M111" s="89" t="s">
        <v>31</v>
      </c>
      <c r="N111" s="89" t="s">
        <v>769</v>
      </c>
      <c r="O111" s="86"/>
      <c r="P111" s="90"/>
      <c r="Q111" s="85">
        <v>72148</v>
      </c>
      <c r="R111" s="90" t="s">
        <v>1962</v>
      </c>
      <c r="S111" s="90"/>
      <c r="T111" s="85"/>
      <c r="U111" s="85"/>
      <c r="V111" s="86"/>
      <c r="W111" s="86"/>
      <c r="X111" s="86"/>
    </row>
    <row r="112" spans="1:24" ht="39.6" x14ac:dyDescent="0.3">
      <c r="A112" s="85" t="s">
        <v>1165</v>
      </c>
      <c r="B112" s="86" t="s">
        <v>21</v>
      </c>
      <c r="C112" s="87" t="s">
        <v>879</v>
      </c>
      <c r="D112" s="87" t="s">
        <v>541</v>
      </c>
      <c r="E112" s="85" t="s">
        <v>125</v>
      </c>
      <c r="F112" s="85"/>
      <c r="G112" s="88">
        <v>2025</v>
      </c>
      <c r="H112" s="89" t="s">
        <v>762</v>
      </c>
      <c r="I112" s="89" t="s">
        <v>775</v>
      </c>
      <c r="J112" s="89" t="s">
        <v>767</v>
      </c>
      <c r="K112" s="89" t="s">
        <v>768</v>
      </c>
      <c r="L112" s="89" t="s">
        <v>1935</v>
      </c>
      <c r="M112" s="89" t="s">
        <v>31</v>
      </c>
      <c r="N112" s="89" t="s">
        <v>769</v>
      </c>
      <c r="O112" s="86"/>
      <c r="P112" s="90"/>
      <c r="Q112" s="85">
        <v>72142</v>
      </c>
      <c r="R112" s="90" t="s">
        <v>1962</v>
      </c>
      <c r="S112" s="90"/>
      <c r="T112" s="85"/>
      <c r="U112" s="85"/>
      <c r="V112" s="86"/>
      <c r="W112" s="86"/>
      <c r="X112" s="86"/>
    </row>
    <row r="113" spans="1:24" ht="39.6" x14ac:dyDescent="0.3">
      <c r="A113" s="85" t="s">
        <v>1166</v>
      </c>
      <c r="B113" s="86" t="s">
        <v>21</v>
      </c>
      <c r="C113" s="87" t="s">
        <v>880</v>
      </c>
      <c r="D113" s="87" t="s">
        <v>557</v>
      </c>
      <c r="E113" s="85" t="s">
        <v>125</v>
      </c>
      <c r="F113" s="85"/>
      <c r="G113" s="88">
        <v>2025</v>
      </c>
      <c r="H113" s="89" t="s">
        <v>762</v>
      </c>
      <c r="I113" s="89" t="s">
        <v>775</v>
      </c>
      <c r="J113" s="89" t="s">
        <v>767</v>
      </c>
      <c r="K113" s="89" t="s">
        <v>768</v>
      </c>
      <c r="L113" s="89" t="s">
        <v>1935</v>
      </c>
      <c r="M113" s="89" t="s">
        <v>31</v>
      </c>
      <c r="N113" s="89" t="s">
        <v>769</v>
      </c>
      <c r="O113" s="86"/>
      <c r="P113" s="90"/>
      <c r="Q113" s="85">
        <v>72156</v>
      </c>
      <c r="R113" s="90" t="s">
        <v>1962</v>
      </c>
      <c r="S113" s="90"/>
      <c r="T113" s="85"/>
      <c r="U113" s="85"/>
      <c r="V113" s="86"/>
      <c r="W113" s="86"/>
      <c r="X113" s="86"/>
    </row>
    <row r="114" spans="1:24" ht="39.6" x14ac:dyDescent="0.3">
      <c r="A114" s="85" t="s">
        <v>1167</v>
      </c>
      <c r="B114" s="86" t="s">
        <v>21</v>
      </c>
      <c r="C114" s="87" t="s">
        <v>878</v>
      </c>
      <c r="D114" s="87" t="s">
        <v>549</v>
      </c>
      <c r="E114" s="85" t="s">
        <v>125</v>
      </c>
      <c r="F114" s="85"/>
      <c r="G114" s="88">
        <v>2025</v>
      </c>
      <c r="H114" s="89" t="s">
        <v>762</v>
      </c>
      <c r="I114" s="89" t="s">
        <v>775</v>
      </c>
      <c r="J114" s="89" t="s">
        <v>767</v>
      </c>
      <c r="K114" s="89" t="s">
        <v>768</v>
      </c>
      <c r="L114" s="89" t="s">
        <v>1935</v>
      </c>
      <c r="M114" s="89" t="s">
        <v>31</v>
      </c>
      <c r="N114" s="89" t="s">
        <v>769</v>
      </c>
      <c r="O114" s="86"/>
      <c r="P114" s="90"/>
      <c r="Q114" s="85">
        <v>72141</v>
      </c>
      <c r="R114" s="90" t="s">
        <v>1962</v>
      </c>
      <c r="S114" s="90"/>
      <c r="T114" s="85"/>
      <c r="U114" s="85"/>
      <c r="V114" s="86"/>
      <c r="W114" s="86"/>
      <c r="X114" s="86"/>
    </row>
    <row r="115" spans="1:24" ht="39.6" x14ac:dyDescent="0.3">
      <c r="A115" s="85" t="s">
        <v>1168</v>
      </c>
      <c r="B115" s="86" t="s">
        <v>21</v>
      </c>
      <c r="C115" s="87" t="s">
        <v>876</v>
      </c>
      <c r="D115" s="87" t="s">
        <v>517</v>
      </c>
      <c r="E115" s="85" t="s">
        <v>125</v>
      </c>
      <c r="F115" s="85"/>
      <c r="G115" s="88">
        <v>2025</v>
      </c>
      <c r="H115" s="89" t="s">
        <v>762</v>
      </c>
      <c r="I115" s="89" t="s">
        <v>775</v>
      </c>
      <c r="J115" s="89" t="s">
        <v>767</v>
      </c>
      <c r="K115" s="89" t="s">
        <v>768</v>
      </c>
      <c r="L115" s="89" t="s">
        <v>1935</v>
      </c>
      <c r="M115" s="89" t="s">
        <v>31</v>
      </c>
      <c r="N115" s="89" t="s">
        <v>769</v>
      </c>
      <c r="O115" s="86"/>
      <c r="P115" s="90"/>
      <c r="Q115" s="85">
        <v>70542</v>
      </c>
      <c r="R115" s="90" t="s">
        <v>1962</v>
      </c>
      <c r="S115" s="90"/>
      <c r="T115" s="85"/>
      <c r="U115" s="85"/>
      <c r="V115" s="86"/>
      <c r="W115" s="86"/>
      <c r="X115" s="86"/>
    </row>
    <row r="116" spans="1:24" ht="39.6" x14ac:dyDescent="0.3">
      <c r="A116" s="85" t="s">
        <v>1169</v>
      </c>
      <c r="B116" s="86" t="s">
        <v>21</v>
      </c>
      <c r="C116" s="87" t="s">
        <v>877</v>
      </c>
      <c r="D116" s="87" t="s">
        <v>533</v>
      </c>
      <c r="E116" s="85" t="s">
        <v>125</v>
      </c>
      <c r="F116" s="85"/>
      <c r="G116" s="88">
        <v>2025</v>
      </c>
      <c r="H116" s="89" t="s">
        <v>762</v>
      </c>
      <c r="I116" s="89" t="s">
        <v>775</v>
      </c>
      <c r="J116" s="89" t="s">
        <v>767</v>
      </c>
      <c r="K116" s="89" t="s">
        <v>768</v>
      </c>
      <c r="L116" s="89" t="s">
        <v>1935</v>
      </c>
      <c r="M116" s="89" t="s">
        <v>31</v>
      </c>
      <c r="N116" s="89" t="s">
        <v>769</v>
      </c>
      <c r="O116" s="86"/>
      <c r="P116" s="90"/>
      <c r="Q116" s="85">
        <v>70543</v>
      </c>
      <c r="R116" s="90" t="s">
        <v>1962</v>
      </c>
      <c r="S116" s="90"/>
      <c r="T116" s="85"/>
      <c r="U116" s="85"/>
      <c r="V116" s="86"/>
      <c r="W116" s="86"/>
      <c r="X116" s="86"/>
    </row>
    <row r="117" spans="1:24" ht="39.6" x14ac:dyDescent="0.3">
      <c r="A117" s="85" t="s">
        <v>1170</v>
      </c>
      <c r="B117" s="86" t="s">
        <v>21</v>
      </c>
      <c r="C117" s="87" t="s">
        <v>875</v>
      </c>
      <c r="D117" s="87" t="s">
        <v>525</v>
      </c>
      <c r="E117" s="85" t="s">
        <v>125</v>
      </c>
      <c r="F117" s="85"/>
      <c r="G117" s="88">
        <v>2025</v>
      </c>
      <c r="H117" s="89" t="s">
        <v>762</v>
      </c>
      <c r="I117" s="89" t="s">
        <v>775</v>
      </c>
      <c r="J117" s="89" t="s">
        <v>767</v>
      </c>
      <c r="K117" s="89" t="s">
        <v>768</v>
      </c>
      <c r="L117" s="89" t="s">
        <v>1935</v>
      </c>
      <c r="M117" s="89" t="s">
        <v>31</v>
      </c>
      <c r="N117" s="89" t="s">
        <v>769</v>
      </c>
      <c r="O117" s="86"/>
      <c r="P117" s="90"/>
      <c r="Q117" s="85">
        <v>70540</v>
      </c>
      <c r="R117" s="90" t="s">
        <v>1962</v>
      </c>
      <c r="S117" s="90"/>
      <c r="T117" s="85"/>
      <c r="U117" s="85"/>
      <c r="V117" s="86"/>
      <c r="W117" s="86"/>
      <c r="X117" s="86"/>
    </row>
    <row r="118" spans="1:24" ht="39.6" x14ac:dyDescent="0.3">
      <c r="A118" s="85" t="s">
        <v>1171</v>
      </c>
      <c r="B118" s="86" t="s">
        <v>21</v>
      </c>
      <c r="C118" s="87" t="s">
        <v>900</v>
      </c>
      <c r="D118" s="87" t="s">
        <v>717</v>
      </c>
      <c r="E118" s="85" t="s">
        <v>125</v>
      </c>
      <c r="F118" s="85"/>
      <c r="G118" s="88">
        <v>2025</v>
      </c>
      <c r="H118" s="89" t="s">
        <v>762</v>
      </c>
      <c r="I118" s="89" t="s">
        <v>775</v>
      </c>
      <c r="J118" s="89" t="s">
        <v>767</v>
      </c>
      <c r="K118" s="89" t="s">
        <v>768</v>
      </c>
      <c r="L118" s="89" t="s">
        <v>1935</v>
      </c>
      <c r="M118" s="89" t="s">
        <v>31</v>
      </c>
      <c r="N118" s="89" t="s">
        <v>769</v>
      </c>
      <c r="O118" s="86"/>
      <c r="P118" s="90"/>
      <c r="Q118" s="85" t="s">
        <v>2023</v>
      </c>
      <c r="R118" s="90" t="s">
        <v>1962</v>
      </c>
      <c r="S118" s="90"/>
      <c r="T118" s="85"/>
      <c r="U118" s="85"/>
      <c r="V118" s="86"/>
      <c r="W118" s="86"/>
      <c r="X118" s="86"/>
    </row>
    <row r="119" spans="1:24" ht="39.6" x14ac:dyDescent="0.3">
      <c r="A119" s="85" t="s">
        <v>1172</v>
      </c>
      <c r="B119" s="86" t="s">
        <v>21</v>
      </c>
      <c r="C119" s="87" t="s">
        <v>903</v>
      </c>
      <c r="D119" s="87" t="s">
        <v>741</v>
      </c>
      <c r="E119" s="85" t="s">
        <v>125</v>
      </c>
      <c r="F119" s="85"/>
      <c r="G119" s="88">
        <v>2025</v>
      </c>
      <c r="H119" s="89" t="s">
        <v>762</v>
      </c>
      <c r="I119" s="89" t="s">
        <v>775</v>
      </c>
      <c r="J119" s="89" t="s">
        <v>767</v>
      </c>
      <c r="K119" s="89" t="s">
        <v>768</v>
      </c>
      <c r="L119" s="89" t="s">
        <v>1935</v>
      </c>
      <c r="M119" s="89" t="s">
        <v>31</v>
      </c>
      <c r="N119" s="89" t="s">
        <v>769</v>
      </c>
      <c r="O119" s="86"/>
      <c r="P119" s="90"/>
      <c r="Q119" s="85">
        <v>72196</v>
      </c>
      <c r="R119" s="90" t="s">
        <v>1962</v>
      </c>
      <c r="S119" s="90"/>
      <c r="T119" s="85"/>
      <c r="U119" s="85"/>
      <c r="V119" s="86"/>
      <c r="W119" s="86"/>
      <c r="X119" s="86"/>
    </row>
    <row r="120" spans="1:24" ht="39.6" x14ac:dyDescent="0.3">
      <c r="A120" s="85" t="s">
        <v>1173</v>
      </c>
      <c r="B120" s="86" t="s">
        <v>21</v>
      </c>
      <c r="C120" s="87" t="s">
        <v>904</v>
      </c>
      <c r="D120" s="87" t="s">
        <v>749</v>
      </c>
      <c r="E120" s="85" t="s">
        <v>125</v>
      </c>
      <c r="F120" s="85"/>
      <c r="G120" s="88">
        <v>2025</v>
      </c>
      <c r="H120" s="89" t="s">
        <v>762</v>
      </c>
      <c r="I120" s="89" t="s">
        <v>775</v>
      </c>
      <c r="J120" s="89" t="s">
        <v>767</v>
      </c>
      <c r="K120" s="89" t="s">
        <v>768</v>
      </c>
      <c r="L120" s="89" t="s">
        <v>1935</v>
      </c>
      <c r="M120" s="89" t="s">
        <v>31</v>
      </c>
      <c r="N120" s="89" t="s">
        <v>769</v>
      </c>
      <c r="O120" s="86"/>
      <c r="P120" s="90"/>
      <c r="Q120" s="85">
        <v>72197</v>
      </c>
      <c r="R120" s="90" t="s">
        <v>1962</v>
      </c>
      <c r="S120" s="90"/>
      <c r="T120" s="85"/>
      <c r="U120" s="85"/>
      <c r="V120" s="86"/>
      <c r="W120" s="86"/>
      <c r="X120" s="86"/>
    </row>
    <row r="121" spans="1:24" ht="39.6" x14ac:dyDescent="0.3">
      <c r="A121" s="85" t="s">
        <v>1174</v>
      </c>
      <c r="B121" s="86" t="s">
        <v>21</v>
      </c>
      <c r="C121" s="87" t="s">
        <v>902</v>
      </c>
      <c r="D121" s="87" t="s">
        <v>733</v>
      </c>
      <c r="E121" s="85" t="s">
        <v>125</v>
      </c>
      <c r="F121" s="85"/>
      <c r="G121" s="88">
        <v>2025</v>
      </c>
      <c r="H121" s="89" t="s">
        <v>762</v>
      </c>
      <c r="I121" s="89" t="s">
        <v>775</v>
      </c>
      <c r="J121" s="89" t="s">
        <v>767</v>
      </c>
      <c r="K121" s="89" t="s">
        <v>768</v>
      </c>
      <c r="L121" s="89" t="s">
        <v>1935</v>
      </c>
      <c r="M121" s="89" t="s">
        <v>31</v>
      </c>
      <c r="N121" s="89" t="s">
        <v>769</v>
      </c>
      <c r="O121" s="86"/>
      <c r="P121" s="90"/>
      <c r="Q121" s="85">
        <v>72195</v>
      </c>
      <c r="R121" s="90" t="s">
        <v>1962</v>
      </c>
      <c r="S121" s="90"/>
      <c r="T121" s="85"/>
      <c r="U121" s="85"/>
      <c r="V121" s="86"/>
      <c r="W121" s="86"/>
      <c r="X121" s="86"/>
    </row>
    <row r="122" spans="1:24" ht="39.6" x14ac:dyDescent="0.3">
      <c r="A122" s="85" t="s">
        <v>1175</v>
      </c>
      <c r="B122" s="86" t="s">
        <v>21</v>
      </c>
      <c r="C122" s="87" t="s">
        <v>882</v>
      </c>
      <c r="D122" s="87" t="s">
        <v>573</v>
      </c>
      <c r="E122" s="85" t="s">
        <v>125</v>
      </c>
      <c r="F122" s="85"/>
      <c r="G122" s="88">
        <v>2025</v>
      </c>
      <c r="H122" s="89" t="s">
        <v>762</v>
      </c>
      <c r="I122" s="89" t="s">
        <v>775</v>
      </c>
      <c r="J122" s="89" t="s">
        <v>767</v>
      </c>
      <c r="K122" s="89" t="s">
        <v>768</v>
      </c>
      <c r="L122" s="89" t="s">
        <v>1935</v>
      </c>
      <c r="M122" s="89" t="s">
        <v>31</v>
      </c>
      <c r="N122" s="89" t="s">
        <v>769</v>
      </c>
      <c r="O122" s="86"/>
      <c r="P122" s="90"/>
      <c r="Q122" s="85">
        <v>72147</v>
      </c>
      <c r="R122" s="90" t="s">
        <v>1962</v>
      </c>
      <c r="S122" s="90"/>
      <c r="T122" s="85"/>
      <c r="U122" s="85"/>
      <c r="V122" s="86"/>
      <c r="W122" s="86"/>
      <c r="X122" s="86"/>
    </row>
    <row r="123" spans="1:24" ht="39.6" x14ac:dyDescent="0.3">
      <c r="A123" s="85" t="s">
        <v>1176</v>
      </c>
      <c r="B123" s="86" t="s">
        <v>21</v>
      </c>
      <c r="C123" s="87" t="s">
        <v>883</v>
      </c>
      <c r="D123" s="87" t="s">
        <v>581</v>
      </c>
      <c r="E123" s="85" t="s">
        <v>125</v>
      </c>
      <c r="F123" s="85"/>
      <c r="G123" s="88">
        <v>2025</v>
      </c>
      <c r="H123" s="89" t="s">
        <v>762</v>
      </c>
      <c r="I123" s="89" t="s">
        <v>775</v>
      </c>
      <c r="J123" s="89" t="s">
        <v>767</v>
      </c>
      <c r="K123" s="89" t="s">
        <v>768</v>
      </c>
      <c r="L123" s="89" t="s">
        <v>1935</v>
      </c>
      <c r="M123" s="89" t="s">
        <v>31</v>
      </c>
      <c r="N123" s="89" t="s">
        <v>769</v>
      </c>
      <c r="O123" s="86"/>
      <c r="P123" s="90"/>
      <c r="Q123" s="85">
        <v>72157</v>
      </c>
      <c r="R123" s="90" t="s">
        <v>1962</v>
      </c>
      <c r="S123" s="90"/>
      <c r="T123" s="85"/>
      <c r="U123" s="85"/>
      <c r="V123" s="86"/>
      <c r="W123" s="86"/>
      <c r="X123" s="86"/>
    </row>
    <row r="124" spans="1:24" ht="39.6" x14ac:dyDescent="0.3">
      <c r="A124" s="85" t="s">
        <v>1177</v>
      </c>
      <c r="B124" s="86" t="s">
        <v>21</v>
      </c>
      <c r="C124" s="87" t="s">
        <v>881</v>
      </c>
      <c r="D124" s="87" t="s">
        <v>565</v>
      </c>
      <c r="E124" s="85" t="s">
        <v>125</v>
      </c>
      <c r="F124" s="85"/>
      <c r="G124" s="88">
        <v>2025</v>
      </c>
      <c r="H124" s="89" t="s">
        <v>762</v>
      </c>
      <c r="I124" s="89" t="s">
        <v>775</v>
      </c>
      <c r="J124" s="89" t="s">
        <v>767</v>
      </c>
      <c r="K124" s="89" t="s">
        <v>768</v>
      </c>
      <c r="L124" s="89" t="s">
        <v>1935</v>
      </c>
      <c r="M124" s="89" t="s">
        <v>31</v>
      </c>
      <c r="N124" s="89" t="s">
        <v>769</v>
      </c>
      <c r="O124" s="86"/>
      <c r="P124" s="90"/>
      <c r="Q124" s="85">
        <v>72146</v>
      </c>
      <c r="R124" s="90" t="s">
        <v>1962</v>
      </c>
      <c r="S124" s="90"/>
      <c r="T124" s="85"/>
      <c r="U124" s="85"/>
      <c r="V124" s="86"/>
      <c r="W124" s="86"/>
      <c r="X124" s="86"/>
    </row>
    <row r="125" spans="1:24" ht="39.6" x14ac:dyDescent="0.3">
      <c r="A125" s="85" t="s">
        <v>1178</v>
      </c>
      <c r="B125" s="86" t="s">
        <v>21</v>
      </c>
      <c r="C125" s="87" t="s">
        <v>891</v>
      </c>
      <c r="D125" s="87" t="s">
        <v>645</v>
      </c>
      <c r="E125" s="85" t="s">
        <v>125</v>
      </c>
      <c r="F125" s="85"/>
      <c r="G125" s="88">
        <v>2025</v>
      </c>
      <c r="H125" s="89" t="s">
        <v>762</v>
      </c>
      <c r="I125" s="89" t="s">
        <v>775</v>
      </c>
      <c r="J125" s="89" t="s">
        <v>767</v>
      </c>
      <c r="K125" s="89" t="s">
        <v>768</v>
      </c>
      <c r="L125" s="89" t="s">
        <v>1935</v>
      </c>
      <c r="M125" s="89" t="s">
        <v>31</v>
      </c>
      <c r="N125" s="89" t="s">
        <v>769</v>
      </c>
      <c r="O125" s="86"/>
      <c r="P125" s="90"/>
      <c r="Q125" s="85">
        <v>73219</v>
      </c>
      <c r="R125" s="90" t="s">
        <v>1962</v>
      </c>
      <c r="S125" s="90"/>
      <c r="T125" s="85"/>
      <c r="U125" s="85"/>
      <c r="V125" s="86"/>
      <c r="W125" s="86"/>
      <c r="X125" s="86"/>
    </row>
    <row r="126" spans="1:24" ht="39.6" x14ac:dyDescent="0.3">
      <c r="A126" s="85" t="s">
        <v>1179</v>
      </c>
      <c r="B126" s="86" t="s">
        <v>21</v>
      </c>
      <c r="C126" s="87" t="s">
        <v>890</v>
      </c>
      <c r="D126" s="87" t="s">
        <v>637</v>
      </c>
      <c r="E126" s="85" t="s">
        <v>125</v>
      </c>
      <c r="F126" s="85"/>
      <c r="G126" s="88">
        <v>2025</v>
      </c>
      <c r="H126" s="89" t="s">
        <v>762</v>
      </c>
      <c r="I126" s="89" t="s">
        <v>775</v>
      </c>
      <c r="J126" s="89" t="s">
        <v>767</v>
      </c>
      <c r="K126" s="89" t="s">
        <v>768</v>
      </c>
      <c r="L126" s="89" t="s">
        <v>1935</v>
      </c>
      <c r="M126" s="89" t="s">
        <v>31</v>
      </c>
      <c r="N126" s="89" t="s">
        <v>769</v>
      </c>
      <c r="O126" s="86"/>
      <c r="P126" s="90"/>
      <c r="Q126" s="85">
        <v>73218</v>
      </c>
      <c r="R126" s="90" t="s">
        <v>1962</v>
      </c>
      <c r="S126" s="90"/>
      <c r="T126" s="85"/>
      <c r="U126" s="85"/>
      <c r="V126" s="86"/>
      <c r="W126" s="86"/>
      <c r="X126" s="86"/>
    </row>
    <row r="127" spans="1:24" ht="39.6" x14ac:dyDescent="0.3">
      <c r="A127" s="85" t="s">
        <v>1180</v>
      </c>
      <c r="B127" s="86" t="s">
        <v>21</v>
      </c>
      <c r="C127" s="87" t="s">
        <v>1803</v>
      </c>
      <c r="D127" s="87" t="s">
        <v>1813</v>
      </c>
      <c r="E127" s="85" t="s">
        <v>125</v>
      </c>
      <c r="F127" s="85"/>
      <c r="G127" s="88">
        <v>2025</v>
      </c>
      <c r="H127" s="89" t="s">
        <v>762</v>
      </c>
      <c r="I127" s="89" t="s">
        <v>775</v>
      </c>
      <c r="J127" s="89" t="s">
        <v>767</v>
      </c>
      <c r="K127" s="89" t="s">
        <v>768</v>
      </c>
      <c r="L127" s="89" t="s">
        <v>1935</v>
      </c>
      <c r="M127" s="89" t="s">
        <v>31</v>
      </c>
      <c r="N127" s="89" t="s">
        <v>769</v>
      </c>
      <c r="O127" s="86"/>
      <c r="P127" s="90"/>
      <c r="Q127" s="85">
        <v>73220</v>
      </c>
      <c r="R127" s="90" t="s">
        <v>1962</v>
      </c>
      <c r="S127" s="90"/>
      <c r="T127" s="85"/>
      <c r="U127" s="85"/>
      <c r="V127" s="86"/>
      <c r="W127" s="86"/>
      <c r="X127" s="86"/>
    </row>
    <row r="128" spans="1:24" ht="39.6" x14ac:dyDescent="0.3">
      <c r="A128" s="85" t="s">
        <v>1181</v>
      </c>
      <c r="B128" s="86" t="s">
        <v>21</v>
      </c>
      <c r="C128" s="87" t="s">
        <v>895</v>
      </c>
      <c r="D128" s="87" t="s">
        <v>677</v>
      </c>
      <c r="E128" s="85" t="s">
        <v>125</v>
      </c>
      <c r="F128" s="85"/>
      <c r="G128" s="88">
        <v>2025</v>
      </c>
      <c r="H128" s="89" t="s">
        <v>762</v>
      </c>
      <c r="I128" s="89" t="s">
        <v>775</v>
      </c>
      <c r="J128" s="89" t="s">
        <v>767</v>
      </c>
      <c r="K128" s="89" t="s">
        <v>768</v>
      </c>
      <c r="L128" s="89" t="s">
        <v>1935</v>
      </c>
      <c r="M128" s="89" t="s">
        <v>31</v>
      </c>
      <c r="N128" s="89" t="s">
        <v>769</v>
      </c>
      <c r="O128" s="86"/>
      <c r="P128" s="90"/>
      <c r="Q128" s="85">
        <v>73222</v>
      </c>
      <c r="R128" s="90" t="s">
        <v>1962</v>
      </c>
      <c r="S128" s="90"/>
      <c r="T128" s="85"/>
      <c r="U128" s="85"/>
      <c r="V128" s="86"/>
      <c r="W128" s="86"/>
      <c r="X128" s="86"/>
    </row>
    <row r="129" spans="1:24" ht="39.6" x14ac:dyDescent="0.3">
      <c r="A129" s="85" t="s">
        <v>1182</v>
      </c>
      <c r="B129" s="86" t="s">
        <v>21</v>
      </c>
      <c r="C129" s="87" t="s">
        <v>896</v>
      </c>
      <c r="D129" s="87" t="s">
        <v>685</v>
      </c>
      <c r="E129" s="85" t="s">
        <v>125</v>
      </c>
      <c r="F129" s="85"/>
      <c r="G129" s="88">
        <v>2025</v>
      </c>
      <c r="H129" s="89" t="s">
        <v>762</v>
      </c>
      <c r="I129" s="89" t="s">
        <v>775</v>
      </c>
      <c r="J129" s="89" t="s">
        <v>767</v>
      </c>
      <c r="K129" s="89" t="s">
        <v>768</v>
      </c>
      <c r="L129" s="89" t="s">
        <v>1935</v>
      </c>
      <c r="M129" s="89" t="s">
        <v>31</v>
      </c>
      <c r="N129" s="89" t="s">
        <v>769</v>
      </c>
      <c r="O129" s="86"/>
      <c r="P129" s="90"/>
      <c r="Q129" s="85">
        <v>73223</v>
      </c>
      <c r="R129" s="90" t="s">
        <v>1962</v>
      </c>
      <c r="S129" s="90"/>
      <c r="T129" s="85"/>
      <c r="U129" s="85"/>
      <c r="V129" s="86"/>
      <c r="W129" s="86"/>
      <c r="X129" s="86"/>
    </row>
    <row r="130" spans="1:24" ht="39.6" x14ac:dyDescent="0.3">
      <c r="A130" s="85" t="s">
        <v>1183</v>
      </c>
      <c r="B130" s="86" t="s">
        <v>21</v>
      </c>
      <c r="C130" s="87" t="s">
        <v>894</v>
      </c>
      <c r="D130" s="87" t="s">
        <v>669</v>
      </c>
      <c r="E130" s="85" t="s">
        <v>125</v>
      </c>
      <c r="F130" s="85"/>
      <c r="G130" s="88">
        <v>2025</v>
      </c>
      <c r="H130" s="89" t="s">
        <v>762</v>
      </c>
      <c r="I130" s="89" t="s">
        <v>775</v>
      </c>
      <c r="J130" s="89" t="s">
        <v>767</v>
      </c>
      <c r="K130" s="89" t="s">
        <v>768</v>
      </c>
      <c r="L130" s="89" t="s">
        <v>1935</v>
      </c>
      <c r="M130" s="89" t="s">
        <v>31</v>
      </c>
      <c r="N130" s="89" t="s">
        <v>769</v>
      </c>
      <c r="O130" s="86"/>
      <c r="P130" s="90"/>
      <c r="Q130" s="85">
        <v>73221</v>
      </c>
      <c r="R130" s="90" t="s">
        <v>1962</v>
      </c>
      <c r="S130" s="90"/>
      <c r="T130" s="85"/>
      <c r="U130" s="85"/>
      <c r="V130" s="86"/>
      <c r="W130" s="86"/>
      <c r="X130" s="86"/>
    </row>
    <row r="131" spans="1:24" ht="39.6" x14ac:dyDescent="0.3">
      <c r="A131" s="85" t="s">
        <v>1184</v>
      </c>
      <c r="B131" s="86" t="s">
        <v>21</v>
      </c>
      <c r="C131" s="87" t="s">
        <v>854</v>
      </c>
      <c r="D131" s="87" t="s">
        <v>350</v>
      </c>
      <c r="E131" s="85" t="s">
        <v>126</v>
      </c>
      <c r="F131" s="85"/>
      <c r="G131" s="88">
        <v>2025</v>
      </c>
      <c r="H131" s="89" t="s">
        <v>762</v>
      </c>
      <c r="I131" s="89" t="s">
        <v>763</v>
      </c>
      <c r="J131" s="89" t="s">
        <v>767</v>
      </c>
      <c r="K131" s="89" t="s">
        <v>768</v>
      </c>
      <c r="L131" s="89" t="s">
        <v>1935</v>
      </c>
      <c r="M131" s="89" t="s">
        <v>31</v>
      </c>
      <c r="N131" s="89" t="s">
        <v>769</v>
      </c>
      <c r="O131" s="86"/>
      <c r="P131" s="90"/>
      <c r="Q131" s="90" t="s">
        <v>175</v>
      </c>
      <c r="R131" s="90" t="s">
        <v>1962</v>
      </c>
      <c r="S131" s="85"/>
      <c r="T131" s="86"/>
      <c r="U131" s="86"/>
      <c r="V131" s="85"/>
      <c r="W131" s="85"/>
      <c r="X131" s="85"/>
    </row>
    <row r="132" spans="1:24" ht="39.6" x14ac:dyDescent="0.3">
      <c r="A132" s="85" t="s">
        <v>1185</v>
      </c>
      <c r="B132" s="86" t="s">
        <v>21</v>
      </c>
      <c r="C132" s="87" t="s">
        <v>855</v>
      </c>
      <c r="D132" s="87" t="s">
        <v>358</v>
      </c>
      <c r="E132" s="85" t="s">
        <v>126</v>
      </c>
      <c r="F132" s="85"/>
      <c r="G132" s="88">
        <v>2025</v>
      </c>
      <c r="H132" s="89" t="s">
        <v>762</v>
      </c>
      <c r="I132" s="89" t="s">
        <v>763</v>
      </c>
      <c r="J132" s="89" t="s">
        <v>767</v>
      </c>
      <c r="K132" s="89" t="s">
        <v>768</v>
      </c>
      <c r="L132" s="89" t="s">
        <v>1935</v>
      </c>
      <c r="M132" s="89" t="s">
        <v>31</v>
      </c>
      <c r="N132" s="89" t="s">
        <v>769</v>
      </c>
      <c r="O132" s="86"/>
      <c r="P132" s="90"/>
      <c r="Q132" s="90" t="s">
        <v>176</v>
      </c>
      <c r="R132" s="90" t="s">
        <v>1962</v>
      </c>
      <c r="S132" s="85"/>
      <c r="T132" s="86"/>
      <c r="U132" s="86"/>
      <c r="V132" s="85"/>
      <c r="W132" s="85"/>
      <c r="X132" s="85"/>
    </row>
    <row r="133" spans="1:24" ht="39.6" x14ac:dyDescent="0.3">
      <c r="A133" s="85" t="s">
        <v>1186</v>
      </c>
      <c r="B133" s="86" t="s">
        <v>21</v>
      </c>
      <c r="C133" s="87" t="s">
        <v>853</v>
      </c>
      <c r="D133" s="87" t="s">
        <v>344</v>
      </c>
      <c r="E133" s="85" t="s">
        <v>126</v>
      </c>
      <c r="F133" s="85"/>
      <c r="G133" s="88">
        <v>2025</v>
      </c>
      <c r="H133" s="89" t="s">
        <v>762</v>
      </c>
      <c r="I133" s="89" t="s">
        <v>763</v>
      </c>
      <c r="J133" s="89" t="s">
        <v>767</v>
      </c>
      <c r="K133" s="89" t="s">
        <v>768</v>
      </c>
      <c r="L133" s="89" t="s">
        <v>1935</v>
      </c>
      <c r="M133" s="89" t="s">
        <v>31</v>
      </c>
      <c r="N133" s="89" t="s">
        <v>769</v>
      </c>
      <c r="O133" s="86"/>
      <c r="P133" s="90"/>
      <c r="Q133" s="90" t="s">
        <v>174</v>
      </c>
      <c r="R133" s="90" t="s">
        <v>1962</v>
      </c>
      <c r="S133" s="85"/>
      <c r="T133" s="86"/>
      <c r="U133" s="86"/>
      <c r="V133" s="85"/>
      <c r="W133" s="85"/>
      <c r="X133" s="85"/>
    </row>
    <row r="134" spans="1:24" ht="39.6" x14ac:dyDescent="0.3">
      <c r="A134" s="85" t="s">
        <v>1187</v>
      </c>
      <c r="B134" s="86" t="s">
        <v>21</v>
      </c>
      <c r="C134" s="87" t="s">
        <v>1787</v>
      </c>
      <c r="D134" s="87" t="s">
        <v>1814</v>
      </c>
      <c r="E134" s="85" t="s">
        <v>126</v>
      </c>
      <c r="F134" s="85"/>
      <c r="G134" s="88">
        <v>2025</v>
      </c>
      <c r="H134" s="89" t="s">
        <v>762</v>
      </c>
      <c r="I134" s="89" t="s">
        <v>763</v>
      </c>
      <c r="J134" s="89" t="s">
        <v>767</v>
      </c>
      <c r="K134" s="89" t="s">
        <v>768</v>
      </c>
      <c r="L134" s="89" t="s">
        <v>1935</v>
      </c>
      <c r="M134" s="89" t="s">
        <v>31</v>
      </c>
      <c r="N134" s="89" t="s">
        <v>769</v>
      </c>
      <c r="O134" s="86"/>
      <c r="P134" s="90"/>
      <c r="Q134" s="85">
        <v>73702</v>
      </c>
      <c r="R134" s="90" t="s">
        <v>1962</v>
      </c>
      <c r="S134" s="90"/>
      <c r="T134" s="85"/>
      <c r="U134" s="85"/>
      <c r="V134" s="86"/>
      <c r="W134" s="86"/>
      <c r="X134" s="86"/>
    </row>
    <row r="135" spans="1:24" ht="39.6" x14ac:dyDescent="0.3">
      <c r="A135" s="85" t="s">
        <v>1188</v>
      </c>
      <c r="B135" s="86" t="s">
        <v>21</v>
      </c>
      <c r="C135" s="87" t="s">
        <v>1789</v>
      </c>
      <c r="D135" s="87" t="s">
        <v>1815</v>
      </c>
      <c r="E135" s="85" t="s">
        <v>126</v>
      </c>
      <c r="F135" s="85"/>
      <c r="G135" s="88">
        <v>2025</v>
      </c>
      <c r="H135" s="89" t="s">
        <v>762</v>
      </c>
      <c r="I135" s="89" t="s">
        <v>763</v>
      </c>
      <c r="J135" s="89" t="s">
        <v>767</v>
      </c>
      <c r="K135" s="89" t="s">
        <v>768</v>
      </c>
      <c r="L135" s="89" t="s">
        <v>1935</v>
      </c>
      <c r="M135" s="89" t="s">
        <v>31</v>
      </c>
      <c r="N135" s="89" t="s">
        <v>769</v>
      </c>
      <c r="O135" s="86"/>
      <c r="P135" s="90"/>
      <c r="Q135" s="85">
        <v>73701</v>
      </c>
      <c r="R135" s="90" t="s">
        <v>1962</v>
      </c>
      <c r="S135" s="90"/>
      <c r="T135" s="85"/>
      <c r="U135" s="85"/>
      <c r="V135" s="86"/>
      <c r="W135" s="86"/>
      <c r="X135" s="86"/>
    </row>
    <row r="136" spans="1:24" ht="39.6" x14ac:dyDescent="0.3">
      <c r="A136" s="85" t="s">
        <v>1189</v>
      </c>
      <c r="B136" s="86" t="s">
        <v>21</v>
      </c>
      <c r="C136" s="87" t="s">
        <v>1791</v>
      </c>
      <c r="D136" s="87" t="s">
        <v>1816</v>
      </c>
      <c r="E136" s="85" t="s">
        <v>126</v>
      </c>
      <c r="F136" s="85"/>
      <c r="G136" s="88">
        <v>2025</v>
      </c>
      <c r="H136" s="89" t="s">
        <v>762</v>
      </c>
      <c r="I136" s="89" t="s">
        <v>763</v>
      </c>
      <c r="J136" s="89" t="s">
        <v>767</v>
      </c>
      <c r="K136" s="89" t="s">
        <v>768</v>
      </c>
      <c r="L136" s="89" t="s">
        <v>1935</v>
      </c>
      <c r="M136" s="89" t="s">
        <v>31</v>
      </c>
      <c r="N136" s="89" t="s">
        <v>769</v>
      </c>
      <c r="O136" s="86"/>
      <c r="P136" s="90"/>
      <c r="Q136" s="85">
        <v>73700</v>
      </c>
      <c r="R136" s="90" t="s">
        <v>1962</v>
      </c>
      <c r="S136" s="90"/>
      <c r="T136" s="85"/>
      <c r="U136" s="85"/>
      <c r="V136" s="86"/>
      <c r="W136" s="86"/>
      <c r="X136" s="86"/>
    </row>
    <row r="137" spans="1:24" ht="39.6" x14ac:dyDescent="0.3">
      <c r="A137" s="85" t="s">
        <v>1190</v>
      </c>
      <c r="B137" s="86" t="s">
        <v>21</v>
      </c>
      <c r="C137" s="87" t="s">
        <v>857</v>
      </c>
      <c r="D137" s="87" t="s">
        <v>374</v>
      </c>
      <c r="E137" s="85" t="s">
        <v>126</v>
      </c>
      <c r="F137" s="85"/>
      <c r="G137" s="88">
        <v>2025</v>
      </c>
      <c r="H137" s="89" t="s">
        <v>762</v>
      </c>
      <c r="I137" s="89" t="s">
        <v>763</v>
      </c>
      <c r="J137" s="89" t="s">
        <v>767</v>
      </c>
      <c r="K137" s="89" t="s">
        <v>768</v>
      </c>
      <c r="L137" s="89" t="s">
        <v>1935</v>
      </c>
      <c r="M137" s="89" t="s">
        <v>31</v>
      </c>
      <c r="N137" s="89" t="s">
        <v>769</v>
      </c>
      <c r="O137" s="86"/>
      <c r="P137" s="90"/>
      <c r="Q137" s="90" t="s">
        <v>178</v>
      </c>
      <c r="R137" s="90" t="s">
        <v>1962</v>
      </c>
      <c r="S137" s="85"/>
      <c r="T137" s="86"/>
      <c r="U137" s="86"/>
      <c r="V137" s="85"/>
      <c r="W137" s="85"/>
      <c r="X137" s="85"/>
    </row>
    <row r="138" spans="1:24" ht="39.6" x14ac:dyDescent="0.3">
      <c r="A138" s="85" t="s">
        <v>1191</v>
      </c>
      <c r="B138" s="86" t="s">
        <v>21</v>
      </c>
      <c r="C138" s="87" t="s">
        <v>858</v>
      </c>
      <c r="D138" s="87" t="s">
        <v>382</v>
      </c>
      <c r="E138" s="85" t="s">
        <v>126</v>
      </c>
      <c r="F138" s="85"/>
      <c r="G138" s="88">
        <v>2025</v>
      </c>
      <c r="H138" s="89" t="s">
        <v>762</v>
      </c>
      <c r="I138" s="89" t="s">
        <v>763</v>
      </c>
      <c r="J138" s="89" t="s">
        <v>767</v>
      </c>
      <c r="K138" s="89" t="s">
        <v>768</v>
      </c>
      <c r="L138" s="89" t="s">
        <v>1935</v>
      </c>
      <c r="M138" s="89" t="s">
        <v>31</v>
      </c>
      <c r="N138" s="89" t="s">
        <v>769</v>
      </c>
      <c r="O138" s="86"/>
      <c r="P138" s="90"/>
      <c r="Q138" s="90" t="s">
        <v>179</v>
      </c>
      <c r="R138" s="90" t="s">
        <v>1962</v>
      </c>
      <c r="S138" s="85"/>
      <c r="T138" s="86"/>
      <c r="U138" s="86"/>
      <c r="V138" s="85"/>
      <c r="W138" s="85"/>
      <c r="X138" s="85"/>
    </row>
    <row r="139" spans="1:24" ht="39.6" x14ac:dyDescent="0.3">
      <c r="A139" s="85" t="s">
        <v>1192</v>
      </c>
      <c r="B139" s="86" t="s">
        <v>21</v>
      </c>
      <c r="C139" s="87" t="s">
        <v>856</v>
      </c>
      <c r="D139" s="87" t="s">
        <v>366</v>
      </c>
      <c r="E139" s="85" t="s">
        <v>126</v>
      </c>
      <c r="F139" s="85"/>
      <c r="G139" s="88">
        <v>2025</v>
      </c>
      <c r="H139" s="89" t="s">
        <v>762</v>
      </c>
      <c r="I139" s="89" t="s">
        <v>763</v>
      </c>
      <c r="J139" s="89" t="s">
        <v>767</v>
      </c>
      <c r="K139" s="89" t="s">
        <v>768</v>
      </c>
      <c r="L139" s="89" t="s">
        <v>1935</v>
      </c>
      <c r="M139" s="89" t="s">
        <v>31</v>
      </c>
      <c r="N139" s="89" t="s">
        <v>769</v>
      </c>
      <c r="O139" s="86"/>
      <c r="P139" s="90"/>
      <c r="Q139" s="90" t="s">
        <v>177</v>
      </c>
      <c r="R139" s="90" t="s">
        <v>1962</v>
      </c>
      <c r="S139" s="85"/>
      <c r="T139" s="86"/>
      <c r="U139" s="86"/>
      <c r="V139" s="85"/>
      <c r="W139" s="85"/>
      <c r="X139" s="85"/>
    </row>
    <row r="140" spans="1:24" ht="39.6" x14ac:dyDescent="0.3">
      <c r="A140" s="85" t="s">
        <v>1193</v>
      </c>
      <c r="B140" s="86" t="s">
        <v>21</v>
      </c>
      <c r="C140" s="87" t="s">
        <v>868</v>
      </c>
      <c r="D140" s="87" t="s">
        <v>462</v>
      </c>
      <c r="E140" s="85" t="s">
        <v>126</v>
      </c>
      <c r="F140" s="85"/>
      <c r="G140" s="88">
        <v>2025</v>
      </c>
      <c r="H140" s="89" t="s">
        <v>762</v>
      </c>
      <c r="I140" s="89" t="s">
        <v>763</v>
      </c>
      <c r="J140" s="89" t="s">
        <v>767</v>
      </c>
      <c r="K140" s="89" t="s">
        <v>768</v>
      </c>
      <c r="L140" s="89" t="s">
        <v>1935</v>
      </c>
      <c r="M140" s="89" t="s">
        <v>31</v>
      </c>
      <c r="N140" s="89" t="s">
        <v>769</v>
      </c>
      <c r="O140" s="86"/>
      <c r="P140" s="90"/>
      <c r="Q140" s="91" t="s">
        <v>190</v>
      </c>
      <c r="R140" s="90" t="s">
        <v>1962</v>
      </c>
      <c r="S140" s="85"/>
      <c r="T140" s="86"/>
      <c r="U140" s="90"/>
      <c r="V140" s="85"/>
      <c r="W140" s="85"/>
      <c r="X140" s="85"/>
    </row>
    <row r="141" spans="1:24" ht="39.6" x14ac:dyDescent="0.3">
      <c r="A141" s="85" t="s">
        <v>1194</v>
      </c>
      <c r="B141" s="86" t="s">
        <v>21</v>
      </c>
      <c r="C141" s="87" t="s">
        <v>1793</v>
      </c>
      <c r="D141" s="87" t="s">
        <v>1817</v>
      </c>
      <c r="E141" s="85" t="s">
        <v>126</v>
      </c>
      <c r="F141" s="85"/>
      <c r="G141" s="88">
        <v>2025</v>
      </c>
      <c r="H141" s="89" t="s">
        <v>762</v>
      </c>
      <c r="I141" s="89" t="s">
        <v>763</v>
      </c>
      <c r="J141" s="89" t="s">
        <v>767</v>
      </c>
      <c r="K141" s="89" t="s">
        <v>768</v>
      </c>
      <c r="L141" s="89" t="s">
        <v>1935</v>
      </c>
      <c r="M141" s="89" t="s">
        <v>31</v>
      </c>
      <c r="N141" s="89" t="s">
        <v>769</v>
      </c>
      <c r="O141" s="86"/>
      <c r="P141" s="90"/>
      <c r="Q141" s="85">
        <v>71270</v>
      </c>
      <c r="R141" s="90" t="s">
        <v>1962</v>
      </c>
      <c r="S141" s="90"/>
      <c r="T141" s="85"/>
      <c r="U141" s="85"/>
      <c r="V141" s="86"/>
      <c r="W141" s="86"/>
      <c r="X141" s="86"/>
    </row>
    <row r="142" spans="1:24" ht="39.6" x14ac:dyDescent="0.3">
      <c r="A142" s="85" t="s">
        <v>1195</v>
      </c>
      <c r="B142" s="86" t="s">
        <v>21</v>
      </c>
      <c r="C142" s="87" t="s">
        <v>867</v>
      </c>
      <c r="D142" s="87" t="s">
        <v>454</v>
      </c>
      <c r="E142" s="85" t="s">
        <v>126</v>
      </c>
      <c r="F142" s="85"/>
      <c r="G142" s="88">
        <v>2025</v>
      </c>
      <c r="H142" s="89" t="s">
        <v>762</v>
      </c>
      <c r="I142" s="89" t="s">
        <v>763</v>
      </c>
      <c r="J142" s="89" t="s">
        <v>767</v>
      </c>
      <c r="K142" s="89" t="s">
        <v>768</v>
      </c>
      <c r="L142" s="89" t="s">
        <v>1935</v>
      </c>
      <c r="M142" s="89" t="s">
        <v>31</v>
      </c>
      <c r="N142" s="89" t="s">
        <v>769</v>
      </c>
      <c r="O142" s="86"/>
      <c r="P142" s="90"/>
      <c r="Q142" s="91" t="s">
        <v>189</v>
      </c>
      <c r="R142" s="90" t="s">
        <v>1962</v>
      </c>
      <c r="S142" s="85"/>
      <c r="T142" s="86"/>
      <c r="U142" s="90"/>
      <c r="V142" s="85"/>
      <c r="W142" s="85"/>
      <c r="X142" s="85"/>
    </row>
    <row r="143" spans="1:24" ht="39.6" x14ac:dyDescent="0.3">
      <c r="A143" s="85" t="s">
        <v>1196</v>
      </c>
      <c r="B143" s="86" t="s">
        <v>21</v>
      </c>
      <c r="C143" s="87" t="s">
        <v>862</v>
      </c>
      <c r="D143" s="87" t="s">
        <v>414</v>
      </c>
      <c r="E143" s="85" t="s">
        <v>126</v>
      </c>
      <c r="F143" s="85"/>
      <c r="G143" s="88">
        <v>2025</v>
      </c>
      <c r="H143" s="89" t="s">
        <v>762</v>
      </c>
      <c r="I143" s="89" t="s">
        <v>763</v>
      </c>
      <c r="J143" s="89" t="s">
        <v>767</v>
      </c>
      <c r="K143" s="89" t="s">
        <v>768</v>
      </c>
      <c r="L143" s="89" t="s">
        <v>1935</v>
      </c>
      <c r="M143" s="89" t="s">
        <v>31</v>
      </c>
      <c r="N143" s="89" t="s">
        <v>769</v>
      </c>
      <c r="O143" s="86"/>
      <c r="P143" s="90"/>
      <c r="Q143" s="90" t="s">
        <v>183</v>
      </c>
      <c r="R143" s="90" t="s">
        <v>1962</v>
      </c>
      <c r="S143" s="85"/>
      <c r="T143" s="86"/>
      <c r="U143" s="86"/>
      <c r="V143" s="85"/>
      <c r="W143" s="85"/>
      <c r="X143" s="85"/>
    </row>
    <row r="144" spans="1:24" ht="39.6" x14ac:dyDescent="0.3">
      <c r="A144" s="85" t="s">
        <v>1197</v>
      </c>
      <c r="B144" s="86" t="s">
        <v>21</v>
      </c>
      <c r="C144" s="87" t="s">
        <v>863</v>
      </c>
      <c r="D144" s="87" t="s">
        <v>422</v>
      </c>
      <c r="E144" s="85" t="s">
        <v>126</v>
      </c>
      <c r="F144" s="85"/>
      <c r="G144" s="88">
        <v>2025</v>
      </c>
      <c r="H144" s="89" t="s">
        <v>762</v>
      </c>
      <c r="I144" s="89" t="s">
        <v>763</v>
      </c>
      <c r="J144" s="89" t="s">
        <v>767</v>
      </c>
      <c r="K144" s="89" t="s">
        <v>768</v>
      </c>
      <c r="L144" s="89" t="s">
        <v>1935</v>
      </c>
      <c r="M144" s="89" t="s">
        <v>31</v>
      </c>
      <c r="N144" s="89" t="s">
        <v>769</v>
      </c>
      <c r="O144" s="86"/>
      <c r="P144" s="90"/>
      <c r="Q144" s="90" t="s">
        <v>184</v>
      </c>
      <c r="R144" s="90" t="s">
        <v>1962</v>
      </c>
      <c r="S144" s="85"/>
      <c r="T144" s="86"/>
      <c r="U144" s="86"/>
      <c r="V144" s="85"/>
      <c r="W144" s="85"/>
      <c r="X144" s="85"/>
    </row>
    <row r="145" spans="1:24" ht="39.6" x14ac:dyDescent="0.3">
      <c r="A145" s="85" t="s">
        <v>1198</v>
      </c>
      <c r="B145" s="86" t="s">
        <v>21</v>
      </c>
      <c r="C145" s="87" t="s">
        <v>861</v>
      </c>
      <c r="D145" s="87" t="s">
        <v>406</v>
      </c>
      <c r="E145" s="85" t="s">
        <v>126</v>
      </c>
      <c r="F145" s="85"/>
      <c r="G145" s="88">
        <v>2025</v>
      </c>
      <c r="H145" s="89" t="s">
        <v>762</v>
      </c>
      <c r="I145" s="89" t="s">
        <v>763</v>
      </c>
      <c r="J145" s="89" t="s">
        <v>767</v>
      </c>
      <c r="K145" s="89" t="s">
        <v>768</v>
      </c>
      <c r="L145" s="89" t="s">
        <v>1935</v>
      </c>
      <c r="M145" s="89" t="s">
        <v>31</v>
      </c>
      <c r="N145" s="89" t="s">
        <v>769</v>
      </c>
      <c r="O145" s="86"/>
      <c r="P145" s="90"/>
      <c r="Q145" s="90" t="s">
        <v>173</v>
      </c>
      <c r="R145" s="90" t="s">
        <v>1962</v>
      </c>
      <c r="S145" s="85"/>
      <c r="T145" s="86"/>
      <c r="U145" s="86"/>
      <c r="V145" s="85"/>
      <c r="W145" s="85"/>
      <c r="X145" s="85"/>
    </row>
    <row r="146" spans="1:24" ht="39.6" x14ac:dyDescent="0.3">
      <c r="A146" s="85" t="s">
        <v>1199</v>
      </c>
      <c r="B146" s="86" t="s">
        <v>21</v>
      </c>
      <c r="C146" s="87" t="s">
        <v>870</v>
      </c>
      <c r="D146" s="87" t="s">
        <v>478</v>
      </c>
      <c r="E146" s="85" t="s">
        <v>126</v>
      </c>
      <c r="F146" s="85"/>
      <c r="G146" s="88">
        <v>2025</v>
      </c>
      <c r="H146" s="89" t="s">
        <v>762</v>
      </c>
      <c r="I146" s="89" t="s">
        <v>763</v>
      </c>
      <c r="J146" s="89" t="s">
        <v>767</v>
      </c>
      <c r="K146" s="89" t="s">
        <v>768</v>
      </c>
      <c r="L146" s="89" t="s">
        <v>1935</v>
      </c>
      <c r="M146" s="89" t="s">
        <v>31</v>
      </c>
      <c r="N146" s="89" t="s">
        <v>769</v>
      </c>
      <c r="O146" s="86"/>
      <c r="P146" s="90"/>
      <c r="Q146" s="85">
        <v>72132</v>
      </c>
      <c r="R146" s="90" t="s">
        <v>1962</v>
      </c>
      <c r="S146" s="90"/>
      <c r="T146" s="85"/>
      <c r="U146" s="85"/>
      <c r="V146" s="86"/>
      <c r="W146" s="86"/>
      <c r="X146" s="86"/>
    </row>
    <row r="147" spans="1:24" ht="39.6" x14ac:dyDescent="0.3">
      <c r="A147" s="85" t="s">
        <v>1200</v>
      </c>
      <c r="B147" s="86" t="s">
        <v>21</v>
      </c>
      <c r="C147" s="87" t="s">
        <v>871</v>
      </c>
      <c r="D147" s="87" t="s">
        <v>486</v>
      </c>
      <c r="E147" s="85" t="s">
        <v>126</v>
      </c>
      <c r="F147" s="85"/>
      <c r="G147" s="88">
        <v>2025</v>
      </c>
      <c r="H147" s="89" t="s">
        <v>762</v>
      </c>
      <c r="I147" s="89" t="s">
        <v>763</v>
      </c>
      <c r="J147" s="89" t="s">
        <v>767</v>
      </c>
      <c r="K147" s="89" t="s">
        <v>768</v>
      </c>
      <c r="L147" s="89" t="s">
        <v>1935</v>
      </c>
      <c r="M147" s="89" t="s">
        <v>31</v>
      </c>
      <c r="N147" s="89" t="s">
        <v>769</v>
      </c>
      <c r="O147" s="86"/>
      <c r="P147" s="90"/>
      <c r="Q147" s="85">
        <v>72133</v>
      </c>
      <c r="R147" s="90" t="s">
        <v>1962</v>
      </c>
      <c r="S147" s="90"/>
      <c r="T147" s="85"/>
      <c r="U147" s="85"/>
      <c r="V147" s="86"/>
      <c r="W147" s="86"/>
      <c r="X147" s="86"/>
    </row>
    <row r="148" spans="1:24" ht="39.6" x14ac:dyDescent="0.3">
      <c r="A148" s="85" t="s">
        <v>1201</v>
      </c>
      <c r="B148" s="86" t="s">
        <v>21</v>
      </c>
      <c r="C148" s="87" t="s">
        <v>869</v>
      </c>
      <c r="D148" s="87" t="s">
        <v>470</v>
      </c>
      <c r="E148" s="85" t="s">
        <v>126</v>
      </c>
      <c r="F148" s="85"/>
      <c r="G148" s="88">
        <v>2025</v>
      </c>
      <c r="H148" s="89" t="s">
        <v>762</v>
      </c>
      <c r="I148" s="89" t="s">
        <v>763</v>
      </c>
      <c r="J148" s="89" t="s">
        <v>767</v>
      </c>
      <c r="K148" s="89" t="s">
        <v>768</v>
      </c>
      <c r="L148" s="89" t="s">
        <v>1935</v>
      </c>
      <c r="M148" s="89" t="s">
        <v>31</v>
      </c>
      <c r="N148" s="89" t="s">
        <v>769</v>
      </c>
      <c r="O148" s="86"/>
      <c r="P148" s="90"/>
      <c r="Q148" s="85">
        <v>72131</v>
      </c>
      <c r="R148" s="90" t="s">
        <v>1962</v>
      </c>
      <c r="S148" s="90"/>
      <c r="T148" s="85"/>
      <c r="U148" s="85"/>
      <c r="V148" s="86"/>
      <c r="W148" s="86"/>
      <c r="X148" s="86"/>
    </row>
    <row r="149" spans="1:24" ht="39.6" x14ac:dyDescent="0.3">
      <c r="A149" s="85" t="s">
        <v>1202</v>
      </c>
      <c r="B149" s="86" t="s">
        <v>21</v>
      </c>
      <c r="C149" s="87" t="s">
        <v>865</v>
      </c>
      <c r="D149" s="87" t="s">
        <v>438</v>
      </c>
      <c r="E149" s="85" t="s">
        <v>126</v>
      </c>
      <c r="F149" s="85"/>
      <c r="G149" s="88">
        <v>2025</v>
      </c>
      <c r="H149" s="89" t="s">
        <v>762</v>
      </c>
      <c r="I149" s="89" t="s">
        <v>763</v>
      </c>
      <c r="J149" s="89" t="s">
        <v>767</v>
      </c>
      <c r="K149" s="89" t="s">
        <v>768</v>
      </c>
      <c r="L149" s="89" t="s">
        <v>1935</v>
      </c>
      <c r="M149" s="89" t="s">
        <v>31</v>
      </c>
      <c r="N149" s="89" t="s">
        <v>769</v>
      </c>
      <c r="O149" s="86"/>
      <c r="P149" s="90"/>
      <c r="Q149" s="91" t="s">
        <v>186</v>
      </c>
      <c r="R149" s="90" t="s">
        <v>1962</v>
      </c>
      <c r="S149" s="85"/>
      <c r="T149" s="86"/>
      <c r="U149" s="90"/>
      <c r="V149" s="85"/>
      <c r="W149" s="85"/>
      <c r="X149" s="85"/>
    </row>
    <row r="150" spans="1:24" ht="39.6" x14ac:dyDescent="0.3">
      <c r="A150" s="85" t="s">
        <v>1203</v>
      </c>
      <c r="B150" s="86" t="s">
        <v>21</v>
      </c>
      <c r="C150" s="87" t="s">
        <v>866</v>
      </c>
      <c r="D150" s="87" t="s">
        <v>446</v>
      </c>
      <c r="E150" s="85" t="s">
        <v>126</v>
      </c>
      <c r="F150" s="85"/>
      <c r="G150" s="88">
        <v>2025</v>
      </c>
      <c r="H150" s="89" t="s">
        <v>762</v>
      </c>
      <c r="I150" s="89" t="s">
        <v>763</v>
      </c>
      <c r="J150" s="89" t="s">
        <v>767</v>
      </c>
      <c r="K150" s="89" t="s">
        <v>768</v>
      </c>
      <c r="L150" s="89" t="s">
        <v>1935</v>
      </c>
      <c r="M150" s="89" t="s">
        <v>31</v>
      </c>
      <c r="N150" s="89" t="s">
        <v>769</v>
      </c>
      <c r="O150" s="86"/>
      <c r="P150" s="90"/>
      <c r="Q150" s="91" t="s">
        <v>187</v>
      </c>
      <c r="R150" s="90" t="s">
        <v>1962</v>
      </c>
      <c r="S150" s="85"/>
      <c r="T150" s="86"/>
      <c r="U150" s="90"/>
      <c r="V150" s="85"/>
      <c r="W150" s="85"/>
      <c r="X150" s="85"/>
    </row>
    <row r="151" spans="1:24" ht="39.6" x14ac:dyDescent="0.3">
      <c r="A151" s="85" t="s">
        <v>1204</v>
      </c>
      <c r="B151" s="86" t="s">
        <v>21</v>
      </c>
      <c r="C151" s="87" t="s">
        <v>864</v>
      </c>
      <c r="D151" s="87" t="s">
        <v>430</v>
      </c>
      <c r="E151" s="85" t="s">
        <v>126</v>
      </c>
      <c r="F151" s="85"/>
      <c r="G151" s="88">
        <v>2025</v>
      </c>
      <c r="H151" s="89" t="s">
        <v>762</v>
      </c>
      <c r="I151" s="89" t="s">
        <v>763</v>
      </c>
      <c r="J151" s="89" t="s">
        <v>767</v>
      </c>
      <c r="K151" s="89" t="s">
        <v>768</v>
      </c>
      <c r="L151" s="89" t="s">
        <v>1935</v>
      </c>
      <c r="M151" s="89" t="s">
        <v>31</v>
      </c>
      <c r="N151" s="89" t="s">
        <v>769</v>
      </c>
      <c r="O151" s="86"/>
      <c r="P151" s="90"/>
      <c r="Q151" s="91" t="s">
        <v>185</v>
      </c>
      <c r="R151" s="90" t="s">
        <v>1962</v>
      </c>
      <c r="S151" s="85"/>
      <c r="T151" s="86"/>
      <c r="U151" s="90"/>
      <c r="V151" s="85"/>
      <c r="W151" s="85"/>
      <c r="X151" s="85"/>
    </row>
    <row r="152" spans="1:24" ht="39.6" x14ac:dyDescent="0.3">
      <c r="A152" s="85" t="s">
        <v>1205</v>
      </c>
      <c r="B152" s="86" t="s">
        <v>21</v>
      </c>
      <c r="C152" s="87" t="s">
        <v>1795</v>
      </c>
      <c r="D152" s="87" t="s">
        <v>1818</v>
      </c>
      <c r="E152" s="85" t="s">
        <v>126</v>
      </c>
      <c r="F152" s="85"/>
      <c r="G152" s="88">
        <v>2025</v>
      </c>
      <c r="H152" s="89" t="s">
        <v>762</v>
      </c>
      <c r="I152" s="89" t="s">
        <v>763</v>
      </c>
      <c r="J152" s="89" t="s">
        <v>767</v>
      </c>
      <c r="K152" s="89" t="s">
        <v>768</v>
      </c>
      <c r="L152" s="89" t="s">
        <v>1935</v>
      </c>
      <c r="M152" s="89" t="s">
        <v>31</v>
      </c>
      <c r="N152" s="89" t="s">
        <v>769</v>
      </c>
      <c r="O152" s="86"/>
      <c r="P152" s="90"/>
      <c r="Q152" s="90" t="s">
        <v>181</v>
      </c>
      <c r="R152" s="90" t="s">
        <v>1962</v>
      </c>
      <c r="S152" s="85"/>
      <c r="T152" s="86"/>
      <c r="U152" s="86"/>
      <c r="V152" s="85"/>
      <c r="W152" s="85"/>
      <c r="X152" s="85"/>
    </row>
    <row r="153" spans="1:24" ht="39.6" x14ac:dyDescent="0.3">
      <c r="A153" s="85" t="s">
        <v>1206</v>
      </c>
      <c r="B153" s="86" t="s">
        <v>21</v>
      </c>
      <c r="C153" s="87" t="s">
        <v>860</v>
      </c>
      <c r="D153" s="87" t="s">
        <v>398</v>
      </c>
      <c r="E153" s="85" t="s">
        <v>126</v>
      </c>
      <c r="F153" s="85"/>
      <c r="G153" s="88">
        <v>2025</v>
      </c>
      <c r="H153" s="89" t="s">
        <v>762</v>
      </c>
      <c r="I153" s="89" t="s">
        <v>763</v>
      </c>
      <c r="J153" s="89" t="s">
        <v>767</v>
      </c>
      <c r="K153" s="89" t="s">
        <v>768</v>
      </c>
      <c r="L153" s="89" t="s">
        <v>1935</v>
      </c>
      <c r="M153" s="89" t="s">
        <v>31</v>
      </c>
      <c r="N153" s="89" t="s">
        <v>769</v>
      </c>
      <c r="O153" s="86"/>
      <c r="P153" s="90"/>
      <c r="Q153" s="90" t="s">
        <v>182</v>
      </c>
      <c r="R153" s="90" t="s">
        <v>1962</v>
      </c>
      <c r="S153" s="85"/>
      <c r="T153" s="86"/>
      <c r="U153" s="86"/>
      <c r="V153" s="85"/>
      <c r="W153" s="85"/>
      <c r="X153" s="85"/>
    </row>
    <row r="154" spans="1:24" ht="39.6" x14ac:dyDescent="0.3">
      <c r="A154" s="85" t="s">
        <v>1207</v>
      </c>
      <c r="B154" s="86" t="s">
        <v>21</v>
      </c>
      <c r="C154" s="87" t="s">
        <v>859</v>
      </c>
      <c r="D154" s="87" t="s">
        <v>390</v>
      </c>
      <c r="E154" s="85" t="s">
        <v>126</v>
      </c>
      <c r="F154" s="85"/>
      <c r="G154" s="88">
        <v>2025</v>
      </c>
      <c r="H154" s="89" t="s">
        <v>762</v>
      </c>
      <c r="I154" s="89" t="s">
        <v>763</v>
      </c>
      <c r="J154" s="89" t="s">
        <v>767</v>
      </c>
      <c r="K154" s="89" t="s">
        <v>768</v>
      </c>
      <c r="L154" s="89" t="s">
        <v>1935</v>
      </c>
      <c r="M154" s="89" t="s">
        <v>31</v>
      </c>
      <c r="N154" s="89" t="s">
        <v>769</v>
      </c>
      <c r="O154" s="86"/>
      <c r="P154" s="90"/>
      <c r="Q154" s="90" t="s">
        <v>180</v>
      </c>
      <c r="R154" s="90" t="s">
        <v>1962</v>
      </c>
      <c r="S154" s="85"/>
      <c r="T154" s="86"/>
      <c r="U154" s="86"/>
      <c r="V154" s="85"/>
      <c r="W154" s="85"/>
      <c r="X154" s="85"/>
    </row>
    <row r="155" spans="1:24" ht="39.6" x14ac:dyDescent="0.3">
      <c r="A155" s="85" t="s">
        <v>1208</v>
      </c>
      <c r="B155" s="86" t="s">
        <v>21</v>
      </c>
      <c r="C155" s="87" t="s">
        <v>1797</v>
      </c>
      <c r="D155" s="87" t="s">
        <v>1819</v>
      </c>
      <c r="E155" s="85" t="s">
        <v>126</v>
      </c>
      <c r="F155" s="85"/>
      <c r="G155" s="88">
        <v>2025</v>
      </c>
      <c r="H155" s="89" t="s">
        <v>762</v>
      </c>
      <c r="I155" s="89" t="s">
        <v>763</v>
      </c>
      <c r="J155" s="89" t="s">
        <v>767</v>
      </c>
      <c r="K155" s="89" t="s">
        <v>768</v>
      </c>
      <c r="L155" s="89" t="s">
        <v>1935</v>
      </c>
      <c r="M155" s="89" t="s">
        <v>31</v>
      </c>
      <c r="N155" s="89" t="s">
        <v>769</v>
      </c>
      <c r="O155" s="86"/>
      <c r="P155" s="90"/>
      <c r="Q155" s="91" t="s">
        <v>188</v>
      </c>
      <c r="R155" s="90" t="s">
        <v>1962</v>
      </c>
      <c r="S155" s="85"/>
      <c r="T155" s="86"/>
      <c r="U155" s="90"/>
      <c r="V155" s="85"/>
      <c r="W155" s="85"/>
      <c r="X155" s="85"/>
    </row>
    <row r="156" spans="1:24" ht="39.6" x14ac:dyDescent="0.3">
      <c r="A156" s="85" t="s">
        <v>1209</v>
      </c>
      <c r="B156" s="86" t="s">
        <v>21</v>
      </c>
      <c r="C156" s="87" t="s">
        <v>1799</v>
      </c>
      <c r="D156" s="87" t="s">
        <v>1820</v>
      </c>
      <c r="E156" s="85" t="s">
        <v>126</v>
      </c>
      <c r="F156" s="85"/>
      <c r="G156" s="88">
        <v>2025</v>
      </c>
      <c r="H156" s="89" t="s">
        <v>762</v>
      </c>
      <c r="I156" s="89" t="s">
        <v>763</v>
      </c>
      <c r="J156" s="89" t="s">
        <v>767</v>
      </c>
      <c r="K156" s="89" t="s">
        <v>768</v>
      </c>
      <c r="L156" s="89" t="s">
        <v>1935</v>
      </c>
      <c r="M156" s="89" t="s">
        <v>31</v>
      </c>
      <c r="N156" s="89" t="s">
        <v>769</v>
      </c>
      <c r="O156" s="86"/>
      <c r="P156" s="90"/>
      <c r="Q156" s="85">
        <v>70544</v>
      </c>
      <c r="R156" s="90" t="s">
        <v>1962</v>
      </c>
      <c r="S156" s="90"/>
      <c r="T156" s="85"/>
      <c r="U156" s="85"/>
      <c r="V156" s="86"/>
      <c r="W156" s="86"/>
      <c r="X156" s="86"/>
    </row>
    <row r="157" spans="1:24" ht="39.6" x14ac:dyDescent="0.3">
      <c r="A157" s="85" t="s">
        <v>1210</v>
      </c>
      <c r="B157" s="86" t="s">
        <v>21</v>
      </c>
      <c r="C157" s="87" t="s">
        <v>898</v>
      </c>
      <c r="D157" s="87" t="s">
        <v>702</v>
      </c>
      <c r="E157" s="85" t="s">
        <v>126</v>
      </c>
      <c r="F157" s="85"/>
      <c r="G157" s="88">
        <v>2025</v>
      </c>
      <c r="H157" s="89" t="s">
        <v>762</v>
      </c>
      <c r="I157" s="89" t="s">
        <v>763</v>
      </c>
      <c r="J157" s="89" t="s">
        <v>767</v>
      </c>
      <c r="K157" s="89" t="s">
        <v>768</v>
      </c>
      <c r="L157" s="89" t="s">
        <v>1935</v>
      </c>
      <c r="M157" s="89" t="s">
        <v>31</v>
      </c>
      <c r="N157" s="89" t="s">
        <v>769</v>
      </c>
      <c r="O157" s="86"/>
      <c r="P157" s="90"/>
      <c r="Q157" s="85">
        <v>74182</v>
      </c>
      <c r="R157" s="90" t="s">
        <v>1962</v>
      </c>
      <c r="S157" s="90"/>
      <c r="T157" s="85"/>
      <c r="U157" s="85"/>
      <c r="V157" s="86"/>
      <c r="W157" s="86"/>
      <c r="X157" s="86"/>
    </row>
    <row r="158" spans="1:24" ht="39.6" x14ac:dyDescent="0.3">
      <c r="A158" s="85" t="s">
        <v>1211</v>
      </c>
      <c r="B158" s="86" t="s">
        <v>21</v>
      </c>
      <c r="C158" s="87" t="s">
        <v>899</v>
      </c>
      <c r="D158" s="87" t="s">
        <v>710</v>
      </c>
      <c r="E158" s="85" t="s">
        <v>126</v>
      </c>
      <c r="F158" s="85"/>
      <c r="G158" s="88">
        <v>2025</v>
      </c>
      <c r="H158" s="89" t="s">
        <v>762</v>
      </c>
      <c r="I158" s="89" t="s">
        <v>763</v>
      </c>
      <c r="J158" s="89" t="s">
        <v>767</v>
      </c>
      <c r="K158" s="89" t="s">
        <v>768</v>
      </c>
      <c r="L158" s="89" t="s">
        <v>1935</v>
      </c>
      <c r="M158" s="89" t="s">
        <v>31</v>
      </c>
      <c r="N158" s="89" t="s">
        <v>769</v>
      </c>
      <c r="O158" s="86"/>
      <c r="P158" s="90"/>
      <c r="Q158" s="85">
        <v>74183</v>
      </c>
      <c r="R158" s="90" t="s">
        <v>1962</v>
      </c>
      <c r="S158" s="90"/>
      <c r="T158" s="85"/>
      <c r="U158" s="85"/>
      <c r="V158" s="86"/>
      <c r="W158" s="86"/>
      <c r="X158" s="86"/>
    </row>
    <row r="159" spans="1:24" ht="39.6" x14ac:dyDescent="0.3">
      <c r="A159" s="85" t="s">
        <v>1212</v>
      </c>
      <c r="B159" s="86" t="s">
        <v>21</v>
      </c>
      <c r="C159" s="87" t="s">
        <v>897</v>
      </c>
      <c r="D159" s="87" t="s">
        <v>694</v>
      </c>
      <c r="E159" s="85" t="s">
        <v>126</v>
      </c>
      <c r="F159" s="85"/>
      <c r="G159" s="88">
        <v>2025</v>
      </c>
      <c r="H159" s="89" t="s">
        <v>762</v>
      </c>
      <c r="I159" s="89" t="s">
        <v>763</v>
      </c>
      <c r="J159" s="89" t="s">
        <v>767</v>
      </c>
      <c r="K159" s="89" t="s">
        <v>768</v>
      </c>
      <c r="L159" s="89" t="s">
        <v>1935</v>
      </c>
      <c r="M159" s="89" t="s">
        <v>31</v>
      </c>
      <c r="N159" s="89" t="s">
        <v>769</v>
      </c>
      <c r="O159" s="86"/>
      <c r="P159" s="90"/>
      <c r="Q159" s="85">
        <v>74181</v>
      </c>
      <c r="R159" s="90" t="s">
        <v>1962</v>
      </c>
      <c r="S159" s="90"/>
      <c r="T159" s="85"/>
      <c r="U159" s="85"/>
      <c r="V159" s="86"/>
      <c r="W159" s="86"/>
      <c r="X159" s="86"/>
    </row>
    <row r="160" spans="1:24" ht="39.6" x14ac:dyDescent="0.3">
      <c r="A160" s="85" t="s">
        <v>1213</v>
      </c>
      <c r="B160" s="86" t="s">
        <v>21</v>
      </c>
      <c r="C160" s="87" t="s">
        <v>901</v>
      </c>
      <c r="D160" s="87" t="s">
        <v>726</v>
      </c>
      <c r="E160" s="85" t="s">
        <v>126</v>
      </c>
      <c r="F160" s="85"/>
      <c r="G160" s="88">
        <v>2025</v>
      </c>
      <c r="H160" s="89" t="s">
        <v>762</v>
      </c>
      <c r="I160" s="89" t="s">
        <v>763</v>
      </c>
      <c r="J160" s="89" t="s">
        <v>767</v>
      </c>
      <c r="K160" s="89" t="s">
        <v>768</v>
      </c>
      <c r="L160" s="89" t="s">
        <v>1935</v>
      </c>
      <c r="M160" s="89" t="s">
        <v>31</v>
      </c>
      <c r="N160" s="89" t="s">
        <v>769</v>
      </c>
      <c r="O160" s="86"/>
      <c r="P160" s="90"/>
      <c r="Q160" s="85" t="s">
        <v>2024</v>
      </c>
      <c r="R160" s="90" t="s">
        <v>1962</v>
      </c>
      <c r="S160" s="90"/>
      <c r="T160" s="85"/>
      <c r="U160" s="85"/>
      <c r="V160" s="86"/>
      <c r="W160" s="86"/>
      <c r="X160" s="86"/>
    </row>
    <row r="161" spans="1:24" ht="39.6" x14ac:dyDescent="0.3">
      <c r="A161" s="85" t="s">
        <v>1214</v>
      </c>
      <c r="B161" s="86" t="s">
        <v>21</v>
      </c>
      <c r="C161" s="87" t="s">
        <v>873</v>
      </c>
      <c r="D161" s="87" t="s">
        <v>502</v>
      </c>
      <c r="E161" s="85" t="s">
        <v>126</v>
      </c>
      <c r="F161" s="85"/>
      <c r="G161" s="88">
        <v>2025</v>
      </c>
      <c r="H161" s="89" t="s">
        <v>762</v>
      </c>
      <c r="I161" s="89" t="s">
        <v>763</v>
      </c>
      <c r="J161" s="89" t="s">
        <v>767</v>
      </c>
      <c r="K161" s="89" t="s">
        <v>768</v>
      </c>
      <c r="L161" s="89" t="s">
        <v>1935</v>
      </c>
      <c r="M161" s="89" t="s">
        <v>31</v>
      </c>
      <c r="N161" s="89" t="s">
        <v>769</v>
      </c>
      <c r="O161" s="86"/>
      <c r="P161" s="90"/>
      <c r="Q161" s="85">
        <v>70552</v>
      </c>
      <c r="R161" s="90" t="s">
        <v>1962</v>
      </c>
      <c r="S161" s="90"/>
      <c r="T161" s="85"/>
      <c r="U161" s="85"/>
      <c r="V161" s="86"/>
      <c r="W161" s="86"/>
      <c r="X161" s="86"/>
    </row>
    <row r="162" spans="1:24" ht="39.6" x14ac:dyDescent="0.3">
      <c r="A162" s="85" t="s">
        <v>1215</v>
      </c>
      <c r="B162" s="86" t="s">
        <v>21</v>
      </c>
      <c r="C162" s="87" t="s">
        <v>874</v>
      </c>
      <c r="D162" s="87" t="s">
        <v>510</v>
      </c>
      <c r="E162" s="85" t="s">
        <v>126</v>
      </c>
      <c r="F162" s="85"/>
      <c r="G162" s="88">
        <v>2025</v>
      </c>
      <c r="H162" s="89" t="s">
        <v>762</v>
      </c>
      <c r="I162" s="89" t="s">
        <v>763</v>
      </c>
      <c r="J162" s="89" t="s">
        <v>767</v>
      </c>
      <c r="K162" s="89" t="s">
        <v>768</v>
      </c>
      <c r="L162" s="89" t="s">
        <v>1935</v>
      </c>
      <c r="M162" s="89" t="s">
        <v>31</v>
      </c>
      <c r="N162" s="89" t="s">
        <v>769</v>
      </c>
      <c r="O162" s="86"/>
      <c r="P162" s="90"/>
      <c r="Q162" s="85">
        <v>70553</v>
      </c>
      <c r="R162" s="90" t="s">
        <v>1962</v>
      </c>
      <c r="S162" s="90"/>
      <c r="T162" s="85"/>
      <c r="U162" s="85"/>
      <c r="V162" s="86"/>
      <c r="W162" s="86"/>
      <c r="X162" s="86"/>
    </row>
    <row r="163" spans="1:24" ht="39.6" x14ac:dyDescent="0.3">
      <c r="A163" s="85" t="s">
        <v>1216</v>
      </c>
      <c r="B163" s="86" t="s">
        <v>21</v>
      </c>
      <c r="C163" s="87" t="s">
        <v>872</v>
      </c>
      <c r="D163" s="87" t="s">
        <v>494</v>
      </c>
      <c r="E163" s="85" t="s">
        <v>126</v>
      </c>
      <c r="F163" s="85"/>
      <c r="G163" s="88">
        <v>2025</v>
      </c>
      <c r="H163" s="89" t="s">
        <v>762</v>
      </c>
      <c r="I163" s="89" t="s">
        <v>763</v>
      </c>
      <c r="J163" s="89" t="s">
        <v>767</v>
      </c>
      <c r="K163" s="89" t="s">
        <v>768</v>
      </c>
      <c r="L163" s="89" t="s">
        <v>1935</v>
      </c>
      <c r="M163" s="89" t="s">
        <v>31</v>
      </c>
      <c r="N163" s="89" t="s">
        <v>769</v>
      </c>
      <c r="O163" s="86"/>
      <c r="P163" s="90"/>
      <c r="Q163" s="85">
        <v>70551</v>
      </c>
      <c r="R163" s="90" t="s">
        <v>1962</v>
      </c>
      <c r="S163" s="90"/>
      <c r="T163" s="85"/>
      <c r="U163" s="85"/>
      <c r="V163" s="86"/>
      <c r="W163" s="86"/>
      <c r="X163" s="86"/>
    </row>
    <row r="164" spans="1:24" ht="39.6" x14ac:dyDescent="0.3">
      <c r="A164" s="85" t="s">
        <v>1217</v>
      </c>
      <c r="B164" s="86" t="s">
        <v>21</v>
      </c>
      <c r="C164" s="87" t="s">
        <v>888</v>
      </c>
      <c r="D164" s="87" t="s">
        <v>622</v>
      </c>
      <c r="E164" s="85" t="s">
        <v>126</v>
      </c>
      <c r="F164" s="85"/>
      <c r="G164" s="88">
        <v>2025</v>
      </c>
      <c r="H164" s="89" t="s">
        <v>762</v>
      </c>
      <c r="I164" s="89" t="s">
        <v>763</v>
      </c>
      <c r="J164" s="89" t="s">
        <v>767</v>
      </c>
      <c r="K164" s="89" t="s">
        <v>768</v>
      </c>
      <c r="L164" s="89" t="s">
        <v>1935</v>
      </c>
      <c r="M164" s="89" t="s">
        <v>31</v>
      </c>
      <c r="N164" s="89" t="s">
        <v>769</v>
      </c>
      <c r="O164" s="86"/>
      <c r="P164" s="90"/>
      <c r="Q164" s="85">
        <v>73719</v>
      </c>
      <c r="R164" s="90" t="s">
        <v>1962</v>
      </c>
      <c r="S164" s="90"/>
      <c r="T164" s="85"/>
      <c r="U164" s="85"/>
      <c r="V164" s="86"/>
      <c r="W164" s="86"/>
      <c r="X164" s="86"/>
    </row>
    <row r="165" spans="1:24" ht="39.6" x14ac:dyDescent="0.3">
      <c r="A165" s="85" t="s">
        <v>1218</v>
      </c>
      <c r="B165" s="86" t="s">
        <v>21</v>
      </c>
      <c r="C165" s="87" t="s">
        <v>889</v>
      </c>
      <c r="D165" s="87" t="s">
        <v>630</v>
      </c>
      <c r="E165" s="85" t="s">
        <v>126</v>
      </c>
      <c r="F165" s="85"/>
      <c r="G165" s="88">
        <v>2025</v>
      </c>
      <c r="H165" s="89" t="s">
        <v>762</v>
      </c>
      <c r="I165" s="89" t="s">
        <v>763</v>
      </c>
      <c r="J165" s="89" t="s">
        <v>767</v>
      </c>
      <c r="K165" s="89" t="s">
        <v>768</v>
      </c>
      <c r="L165" s="89" t="s">
        <v>1935</v>
      </c>
      <c r="M165" s="89" t="s">
        <v>31</v>
      </c>
      <c r="N165" s="89" t="s">
        <v>769</v>
      </c>
      <c r="O165" s="86"/>
      <c r="P165" s="90"/>
      <c r="Q165" s="85">
        <v>73720</v>
      </c>
      <c r="R165" s="90" t="s">
        <v>1962</v>
      </c>
      <c r="S165" s="90"/>
      <c r="T165" s="85"/>
      <c r="U165" s="85"/>
      <c r="V165" s="86"/>
      <c r="W165" s="86"/>
      <c r="X165" s="86"/>
    </row>
    <row r="166" spans="1:24" ht="39.6" x14ac:dyDescent="0.3">
      <c r="A166" s="85" t="s">
        <v>1219</v>
      </c>
      <c r="B166" s="86" t="s">
        <v>21</v>
      </c>
      <c r="C166" s="87" t="s">
        <v>887</v>
      </c>
      <c r="D166" s="87" t="s">
        <v>614</v>
      </c>
      <c r="E166" s="85" t="s">
        <v>126</v>
      </c>
      <c r="F166" s="85"/>
      <c r="G166" s="88">
        <v>2025</v>
      </c>
      <c r="H166" s="89" t="s">
        <v>762</v>
      </c>
      <c r="I166" s="89" t="s">
        <v>763</v>
      </c>
      <c r="J166" s="89" t="s">
        <v>767</v>
      </c>
      <c r="K166" s="89" t="s">
        <v>768</v>
      </c>
      <c r="L166" s="89" t="s">
        <v>1935</v>
      </c>
      <c r="M166" s="89" t="s">
        <v>31</v>
      </c>
      <c r="N166" s="89" t="s">
        <v>769</v>
      </c>
      <c r="O166" s="86"/>
      <c r="P166" s="90"/>
      <c r="Q166" s="85">
        <v>73718</v>
      </c>
      <c r="R166" s="90" t="s">
        <v>1962</v>
      </c>
      <c r="S166" s="90"/>
      <c r="T166" s="85"/>
      <c r="U166" s="85"/>
      <c r="V166" s="86"/>
      <c r="W166" s="86"/>
      <c r="X166" s="86"/>
    </row>
    <row r="167" spans="1:24" ht="39.6" x14ac:dyDescent="0.3">
      <c r="A167" s="85" t="s">
        <v>1220</v>
      </c>
      <c r="B167" s="86" t="s">
        <v>21</v>
      </c>
      <c r="C167" s="87" t="s">
        <v>892</v>
      </c>
      <c r="D167" s="87" t="s">
        <v>654</v>
      </c>
      <c r="E167" s="85" t="s">
        <v>126</v>
      </c>
      <c r="F167" s="85"/>
      <c r="G167" s="88">
        <v>2025</v>
      </c>
      <c r="H167" s="89" t="s">
        <v>762</v>
      </c>
      <c r="I167" s="89" t="s">
        <v>763</v>
      </c>
      <c r="J167" s="89" t="s">
        <v>767</v>
      </c>
      <c r="K167" s="89" t="s">
        <v>768</v>
      </c>
      <c r="L167" s="89" t="s">
        <v>1935</v>
      </c>
      <c r="M167" s="89" t="s">
        <v>31</v>
      </c>
      <c r="N167" s="89" t="s">
        <v>769</v>
      </c>
      <c r="O167" s="86"/>
      <c r="P167" s="90"/>
      <c r="Q167" s="85">
        <v>73722</v>
      </c>
      <c r="R167" s="90" t="s">
        <v>1962</v>
      </c>
      <c r="S167" s="90"/>
      <c r="T167" s="85"/>
      <c r="U167" s="85"/>
      <c r="V167" s="86"/>
      <c r="W167" s="86"/>
      <c r="X167" s="86"/>
    </row>
    <row r="168" spans="1:24" ht="39.6" x14ac:dyDescent="0.3">
      <c r="A168" s="85" t="s">
        <v>1221</v>
      </c>
      <c r="B168" s="86" t="s">
        <v>21</v>
      </c>
      <c r="C168" s="87" t="s">
        <v>893</v>
      </c>
      <c r="D168" s="87" t="s">
        <v>662</v>
      </c>
      <c r="E168" s="85" t="s">
        <v>126</v>
      </c>
      <c r="F168" s="85"/>
      <c r="G168" s="88">
        <v>2025</v>
      </c>
      <c r="H168" s="89" t="s">
        <v>762</v>
      </c>
      <c r="I168" s="89" t="s">
        <v>763</v>
      </c>
      <c r="J168" s="89" t="s">
        <v>767</v>
      </c>
      <c r="K168" s="89" t="s">
        <v>768</v>
      </c>
      <c r="L168" s="89" t="s">
        <v>1935</v>
      </c>
      <c r="M168" s="89" t="s">
        <v>31</v>
      </c>
      <c r="N168" s="89" t="s">
        <v>769</v>
      </c>
      <c r="O168" s="86"/>
      <c r="P168" s="90"/>
      <c r="Q168" s="85">
        <v>73723</v>
      </c>
      <c r="R168" s="90" t="s">
        <v>1962</v>
      </c>
      <c r="S168" s="90"/>
      <c r="T168" s="85"/>
      <c r="U168" s="85"/>
      <c r="V168" s="86"/>
      <c r="W168" s="86"/>
      <c r="X168" s="86"/>
    </row>
    <row r="169" spans="1:24" ht="39.6" x14ac:dyDescent="0.3">
      <c r="A169" s="85" t="s">
        <v>1222</v>
      </c>
      <c r="B169" s="86" t="s">
        <v>21</v>
      </c>
      <c r="C169" s="92" t="s">
        <v>1801</v>
      </c>
      <c r="D169" s="92" t="s">
        <v>1821</v>
      </c>
      <c r="E169" s="85" t="s">
        <v>126</v>
      </c>
      <c r="F169" s="85"/>
      <c r="G169" s="88">
        <v>2025</v>
      </c>
      <c r="H169" s="89" t="s">
        <v>762</v>
      </c>
      <c r="I169" s="89" t="s">
        <v>763</v>
      </c>
      <c r="J169" s="89" t="s">
        <v>767</v>
      </c>
      <c r="K169" s="89" t="s">
        <v>768</v>
      </c>
      <c r="L169" s="89" t="s">
        <v>1935</v>
      </c>
      <c r="M169" s="89" t="s">
        <v>31</v>
      </c>
      <c r="N169" s="89" t="s">
        <v>769</v>
      </c>
      <c r="O169" s="86"/>
      <c r="P169" s="90"/>
      <c r="Q169" s="85">
        <v>73721</v>
      </c>
      <c r="R169" s="90" t="s">
        <v>1962</v>
      </c>
      <c r="S169" s="90"/>
      <c r="T169" s="85"/>
      <c r="U169" s="85"/>
      <c r="V169" s="86"/>
      <c r="W169" s="86"/>
      <c r="X169" s="86"/>
    </row>
    <row r="170" spans="1:24" ht="39.6" x14ac:dyDescent="0.3">
      <c r="A170" s="85" t="s">
        <v>1223</v>
      </c>
      <c r="B170" s="86" t="s">
        <v>21</v>
      </c>
      <c r="C170" s="87" t="s">
        <v>885</v>
      </c>
      <c r="D170" s="87" t="s">
        <v>590</v>
      </c>
      <c r="E170" s="85" t="s">
        <v>126</v>
      </c>
      <c r="F170" s="85"/>
      <c r="G170" s="88">
        <v>2025</v>
      </c>
      <c r="H170" s="89" t="s">
        <v>762</v>
      </c>
      <c r="I170" s="89" t="s">
        <v>763</v>
      </c>
      <c r="J170" s="89" t="s">
        <v>767</v>
      </c>
      <c r="K170" s="89" t="s">
        <v>768</v>
      </c>
      <c r="L170" s="89" t="s">
        <v>1935</v>
      </c>
      <c r="M170" s="89" t="s">
        <v>31</v>
      </c>
      <c r="N170" s="89" t="s">
        <v>769</v>
      </c>
      <c r="O170" s="86"/>
      <c r="P170" s="90"/>
      <c r="Q170" s="85">
        <v>72149</v>
      </c>
      <c r="R170" s="90" t="s">
        <v>1962</v>
      </c>
      <c r="S170" s="90"/>
      <c r="T170" s="85"/>
      <c r="U170" s="85"/>
      <c r="V170" s="86"/>
      <c r="W170" s="86"/>
      <c r="X170" s="86"/>
    </row>
    <row r="171" spans="1:24" ht="39.6" x14ac:dyDescent="0.3">
      <c r="A171" s="85" t="s">
        <v>1224</v>
      </c>
      <c r="B171" s="86" t="s">
        <v>21</v>
      </c>
      <c r="C171" s="87" t="s">
        <v>886</v>
      </c>
      <c r="D171" s="87" t="s">
        <v>606</v>
      </c>
      <c r="E171" s="85" t="s">
        <v>126</v>
      </c>
      <c r="F171" s="85"/>
      <c r="G171" s="88">
        <v>2025</v>
      </c>
      <c r="H171" s="89" t="s">
        <v>762</v>
      </c>
      <c r="I171" s="89" t="s">
        <v>763</v>
      </c>
      <c r="J171" s="89" t="s">
        <v>767</v>
      </c>
      <c r="K171" s="89" t="s">
        <v>768</v>
      </c>
      <c r="L171" s="89" t="s">
        <v>1935</v>
      </c>
      <c r="M171" s="89" t="s">
        <v>31</v>
      </c>
      <c r="N171" s="89" t="s">
        <v>769</v>
      </c>
      <c r="O171" s="86"/>
      <c r="P171" s="90"/>
      <c r="Q171" s="85">
        <v>72158</v>
      </c>
      <c r="R171" s="90" t="s">
        <v>1962</v>
      </c>
      <c r="S171" s="90"/>
      <c r="T171" s="85"/>
      <c r="U171" s="85"/>
      <c r="V171" s="86"/>
      <c r="W171" s="86"/>
      <c r="X171" s="86"/>
    </row>
    <row r="172" spans="1:24" ht="39.6" x14ac:dyDescent="0.3">
      <c r="A172" s="85" t="s">
        <v>1225</v>
      </c>
      <c r="B172" s="86" t="s">
        <v>21</v>
      </c>
      <c r="C172" s="87" t="s">
        <v>884</v>
      </c>
      <c r="D172" s="87" t="s">
        <v>598</v>
      </c>
      <c r="E172" s="85" t="s">
        <v>126</v>
      </c>
      <c r="F172" s="85"/>
      <c r="G172" s="88">
        <v>2025</v>
      </c>
      <c r="H172" s="89" t="s">
        <v>762</v>
      </c>
      <c r="I172" s="89" t="s">
        <v>763</v>
      </c>
      <c r="J172" s="89" t="s">
        <v>767</v>
      </c>
      <c r="K172" s="89" t="s">
        <v>768</v>
      </c>
      <c r="L172" s="89" t="s">
        <v>1935</v>
      </c>
      <c r="M172" s="89" t="s">
        <v>31</v>
      </c>
      <c r="N172" s="89" t="s">
        <v>769</v>
      </c>
      <c r="O172" s="86"/>
      <c r="P172" s="90"/>
      <c r="Q172" s="85">
        <v>72148</v>
      </c>
      <c r="R172" s="90" t="s">
        <v>1962</v>
      </c>
      <c r="S172" s="90"/>
      <c r="T172" s="85"/>
      <c r="U172" s="85"/>
      <c r="V172" s="86"/>
      <c r="W172" s="86"/>
      <c r="X172" s="86"/>
    </row>
    <row r="173" spans="1:24" ht="39.6" x14ac:dyDescent="0.3">
      <c r="A173" s="85" t="s">
        <v>1226</v>
      </c>
      <c r="B173" s="86" t="s">
        <v>21</v>
      </c>
      <c r="C173" s="87" t="s">
        <v>879</v>
      </c>
      <c r="D173" s="87" t="s">
        <v>542</v>
      </c>
      <c r="E173" s="85" t="s">
        <v>126</v>
      </c>
      <c r="F173" s="85"/>
      <c r="G173" s="88">
        <v>2025</v>
      </c>
      <c r="H173" s="89" t="s">
        <v>762</v>
      </c>
      <c r="I173" s="89" t="s">
        <v>763</v>
      </c>
      <c r="J173" s="89" t="s">
        <v>767</v>
      </c>
      <c r="K173" s="89" t="s">
        <v>768</v>
      </c>
      <c r="L173" s="89" t="s">
        <v>1935</v>
      </c>
      <c r="M173" s="89" t="s">
        <v>31</v>
      </c>
      <c r="N173" s="89" t="s">
        <v>769</v>
      </c>
      <c r="O173" s="86"/>
      <c r="P173" s="90"/>
      <c r="Q173" s="85">
        <v>72142</v>
      </c>
      <c r="R173" s="90" t="s">
        <v>1962</v>
      </c>
      <c r="S173" s="90"/>
      <c r="T173" s="85"/>
      <c r="U173" s="85"/>
      <c r="V173" s="86"/>
      <c r="W173" s="86"/>
      <c r="X173" s="86"/>
    </row>
    <row r="174" spans="1:24" ht="39.6" x14ac:dyDescent="0.3">
      <c r="A174" s="85" t="s">
        <v>1227</v>
      </c>
      <c r="B174" s="86" t="s">
        <v>21</v>
      </c>
      <c r="C174" s="87" t="s">
        <v>880</v>
      </c>
      <c r="D174" s="87" t="s">
        <v>558</v>
      </c>
      <c r="E174" s="85" t="s">
        <v>126</v>
      </c>
      <c r="F174" s="85"/>
      <c r="G174" s="88">
        <v>2025</v>
      </c>
      <c r="H174" s="89" t="s">
        <v>762</v>
      </c>
      <c r="I174" s="89" t="s">
        <v>763</v>
      </c>
      <c r="J174" s="89" t="s">
        <v>767</v>
      </c>
      <c r="K174" s="89" t="s">
        <v>768</v>
      </c>
      <c r="L174" s="89" t="s">
        <v>1935</v>
      </c>
      <c r="M174" s="89" t="s">
        <v>31</v>
      </c>
      <c r="N174" s="89" t="s">
        <v>769</v>
      </c>
      <c r="O174" s="86"/>
      <c r="P174" s="90"/>
      <c r="Q174" s="85">
        <v>72156</v>
      </c>
      <c r="R174" s="90" t="s">
        <v>1962</v>
      </c>
      <c r="S174" s="90"/>
      <c r="T174" s="85"/>
      <c r="U174" s="85"/>
      <c r="V174" s="86"/>
      <c r="W174" s="86"/>
      <c r="X174" s="86"/>
    </row>
    <row r="175" spans="1:24" ht="39.6" x14ac:dyDescent="0.3">
      <c r="A175" s="85" t="s">
        <v>1228</v>
      </c>
      <c r="B175" s="86" t="s">
        <v>21</v>
      </c>
      <c r="C175" s="87" t="s">
        <v>878</v>
      </c>
      <c r="D175" s="87" t="s">
        <v>550</v>
      </c>
      <c r="E175" s="85" t="s">
        <v>126</v>
      </c>
      <c r="F175" s="85"/>
      <c r="G175" s="88">
        <v>2025</v>
      </c>
      <c r="H175" s="89" t="s">
        <v>762</v>
      </c>
      <c r="I175" s="89" t="s">
        <v>763</v>
      </c>
      <c r="J175" s="89" t="s">
        <v>767</v>
      </c>
      <c r="K175" s="89" t="s">
        <v>768</v>
      </c>
      <c r="L175" s="89" t="s">
        <v>1935</v>
      </c>
      <c r="M175" s="89" t="s">
        <v>31</v>
      </c>
      <c r="N175" s="89" t="s">
        <v>769</v>
      </c>
      <c r="O175" s="86"/>
      <c r="P175" s="90"/>
      <c r="Q175" s="85">
        <v>72141</v>
      </c>
      <c r="R175" s="90" t="s">
        <v>1962</v>
      </c>
      <c r="S175" s="90"/>
      <c r="T175" s="85"/>
      <c r="U175" s="85"/>
      <c r="V175" s="86"/>
      <c r="W175" s="86"/>
      <c r="X175" s="86"/>
    </row>
    <row r="176" spans="1:24" ht="39.6" x14ac:dyDescent="0.3">
      <c r="A176" s="85" t="s">
        <v>1229</v>
      </c>
      <c r="B176" s="86" t="s">
        <v>21</v>
      </c>
      <c r="C176" s="87" t="s">
        <v>876</v>
      </c>
      <c r="D176" s="87" t="s">
        <v>518</v>
      </c>
      <c r="E176" s="85" t="s">
        <v>126</v>
      </c>
      <c r="F176" s="85"/>
      <c r="G176" s="88">
        <v>2025</v>
      </c>
      <c r="H176" s="89" t="s">
        <v>762</v>
      </c>
      <c r="I176" s="89" t="s">
        <v>763</v>
      </c>
      <c r="J176" s="89" t="s">
        <v>767</v>
      </c>
      <c r="K176" s="89" t="s">
        <v>768</v>
      </c>
      <c r="L176" s="89" t="s">
        <v>1935</v>
      </c>
      <c r="M176" s="89" t="s">
        <v>31</v>
      </c>
      <c r="N176" s="89" t="s">
        <v>769</v>
      </c>
      <c r="O176" s="86"/>
      <c r="P176" s="90"/>
      <c r="Q176" s="85">
        <v>70542</v>
      </c>
      <c r="R176" s="90" t="s">
        <v>1962</v>
      </c>
      <c r="S176" s="90"/>
      <c r="T176" s="85"/>
      <c r="U176" s="85"/>
      <c r="V176" s="86"/>
      <c r="W176" s="86"/>
      <c r="X176" s="86"/>
    </row>
    <row r="177" spans="1:24" ht="39.6" x14ac:dyDescent="0.3">
      <c r="A177" s="85" t="s">
        <v>1230</v>
      </c>
      <c r="B177" s="86" t="s">
        <v>21</v>
      </c>
      <c r="C177" s="87" t="s">
        <v>877</v>
      </c>
      <c r="D177" s="87" t="s">
        <v>534</v>
      </c>
      <c r="E177" s="85" t="s">
        <v>126</v>
      </c>
      <c r="F177" s="85"/>
      <c r="G177" s="88">
        <v>2025</v>
      </c>
      <c r="H177" s="89" t="s">
        <v>762</v>
      </c>
      <c r="I177" s="89" t="s">
        <v>763</v>
      </c>
      <c r="J177" s="89" t="s">
        <v>767</v>
      </c>
      <c r="K177" s="89" t="s">
        <v>768</v>
      </c>
      <c r="L177" s="89" t="s">
        <v>1935</v>
      </c>
      <c r="M177" s="89" t="s">
        <v>31</v>
      </c>
      <c r="N177" s="89" t="s">
        <v>769</v>
      </c>
      <c r="O177" s="86"/>
      <c r="P177" s="90"/>
      <c r="Q177" s="85">
        <v>70543</v>
      </c>
      <c r="R177" s="90" t="s">
        <v>1962</v>
      </c>
      <c r="S177" s="90"/>
      <c r="T177" s="85"/>
      <c r="U177" s="85"/>
      <c r="V177" s="86"/>
      <c r="W177" s="86"/>
      <c r="X177" s="86"/>
    </row>
    <row r="178" spans="1:24" ht="39.6" x14ac:dyDescent="0.3">
      <c r="A178" s="85" t="s">
        <v>1231</v>
      </c>
      <c r="B178" s="86" t="s">
        <v>21</v>
      </c>
      <c r="C178" s="87" t="s">
        <v>875</v>
      </c>
      <c r="D178" s="87" t="s">
        <v>526</v>
      </c>
      <c r="E178" s="85" t="s">
        <v>126</v>
      </c>
      <c r="F178" s="85"/>
      <c r="G178" s="88">
        <v>2025</v>
      </c>
      <c r="H178" s="89" t="s">
        <v>762</v>
      </c>
      <c r="I178" s="89" t="s">
        <v>763</v>
      </c>
      <c r="J178" s="89" t="s">
        <v>767</v>
      </c>
      <c r="K178" s="89" t="s">
        <v>768</v>
      </c>
      <c r="L178" s="89" t="s">
        <v>1935</v>
      </c>
      <c r="M178" s="89" t="s">
        <v>31</v>
      </c>
      <c r="N178" s="89" t="s">
        <v>769</v>
      </c>
      <c r="O178" s="86"/>
      <c r="P178" s="90"/>
      <c r="Q178" s="85">
        <v>70540</v>
      </c>
      <c r="R178" s="90" t="s">
        <v>1962</v>
      </c>
      <c r="S178" s="90"/>
      <c r="T178" s="85"/>
      <c r="U178" s="85"/>
      <c r="V178" s="86"/>
      <c r="W178" s="86"/>
      <c r="X178" s="86"/>
    </row>
    <row r="179" spans="1:24" ht="39.6" x14ac:dyDescent="0.3">
      <c r="A179" s="85" t="s">
        <v>1232</v>
      </c>
      <c r="B179" s="86" t="s">
        <v>21</v>
      </c>
      <c r="C179" s="87" t="s">
        <v>900</v>
      </c>
      <c r="D179" s="87" t="s">
        <v>718</v>
      </c>
      <c r="E179" s="85" t="s">
        <v>126</v>
      </c>
      <c r="F179" s="85"/>
      <c r="G179" s="88">
        <v>2025</v>
      </c>
      <c r="H179" s="89" t="s">
        <v>762</v>
      </c>
      <c r="I179" s="89" t="s">
        <v>763</v>
      </c>
      <c r="J179" s="89" t="s">
        <v>767</v>
      </c>
      <c r="K179" s="89" t="s">
        <v>768</v>
      </c>
      <c r="L179" s="89" t="s">
        <v>1935</v>
      </c>
      <c r="M179" s="89" t="s">
        <v>31</v>
      </c>
      <c r="N179" s="89" t="s">
        <v>769</v>
      </c>
      <c r="O179" s="86"/>
      <c r="P179" s="90"/>
      <c r="Q179" s="85" t="s">
        <v>2023</v>
      </c>
      <c r="R179" s="90" t="s">
        <v>1962</v>
      </c>
      <c r="S179" s="90"/>
      <c r="T179" s="85"/>
      <c r="U179" s="85"/>
      <c r="V179" s="86"/>
      <c r="W179" s="86"/>
      <c r="X179" s="86"/>
    </row>
    <row r="180" spans="1:24" ht="39.6" x14ac:dyDescent="0.3">
      <c r="A180" s="85" t="s">
        <v>1233</v>
      </c>
      <c r="B180" s="86" t="s">
        <v>21</v>
      </c>
      <c r="C180" s="87" t="s">
        <v>903</v>
      </c>
      <c r="D180" s="87" t="s">
        <v>742</v>
      </c>
      <c r="E180" s="85" t="s">
        <v>126</v>
      </c>
      <c r="F180" s="85"/>
      <c r="G180" s="88">
        <v>2025</v>
      </c>
      <c r="H180" s="89" t="s">
        <v>762</v>
      </c>
      <c r="I180" s="89" t="s">
        <v>763</v>
      </c>
      <c r="J180" s="89" t="s">
        <v>767</v>
      </c>
      <c r="K180" s="89" t="s">
        <v>768</v>
      </c>
      <c r="L180" s="89" t="s">
        <v>1935</v>
      </c>
      <c r="M180" s="89" t="s">
        <v>31</v>
      </c>
      <c r="N180" s="89" t="s">
        <v>769</v>
      </c>
      <c r="O180" s="86"/>
      <c r="P180" s="90"/>
      <c r="Q180" s="85">
        <v>72196</v>
      </c>
      <c r="R180" s="90" t="s">
        <v>1962</v>
      </c>
      <c r="S180" s="90"/>
      <c r="T180" s="85"/>
      <c r="U180" s="85"/>
      <c r="V180" s="86"/>
      <c r="W180" s="86"/>
      <c r="X180" s="86"/>
    </row>
    <row r="181" spans="1:24" ht="39.6" x14ac:dyDescent="0.3">
      <c r="A181" s="85" t="s">
        <v>1234</v>
      </c>
      <c r="B181" s="86" t="s">
        <v>21</v>
      </c>
      <c r="C181" s="87" t="s">
        <v>904</v>
      </c>
      <c r="D181" s="87" t="s">
        <v>750</v>
      </c>
      <c r="E181" s="85" t="s">
        <v>126</v>
      </c>
      <c r="F181" s="85"/>
      <c r="G181" s="88">
        <v>2025</v>
      </c>
      <c r="H181" s="89" t="s">
        <v>762</v>
      </c>
      <c r="I181" s="89" t="s">
        <v>763</v>
      </c>
      <c r="J181" s="89" t="s">
        <v>767</v>
      </c>
      <c r="K181" s="89" t="s">
        <v>768</v>
      </c>
      <c r="L181" s="89" t="s">
        <v>1935</v>
      </c>
      <c r="M181" s="89" t="s">
        <v>31</v>
      </c>
      <c r="N181" s="89" t="s">
        <v>769</v>
      </c>
      <c r="O181" s="86"/>
      <c r="P181" s="90"/>
      <c r="Q181" s="85">
        <v>72197</v>
      </c>
      <c r="R181" s="90" t="s">
        <v>1962</v>
      </c>
      <c r="S181" s="90"/>
      <c r="T181" s="85"/>
      <c r="U181" s="85"/>
      <c r="V181" s="86"/>
      <c r="W181" s="86"/>
      <c r="X181" s="86"/>
    </row>
    <row r="182" spans="1:24" ht="39.6" x14ac:dyDescent="0.3">
      <c r="A182" s="85" t="s">
        <v>1235</v>
      </c>
      <c r="B182" s="86" t="s">
        <v>21</v>
      </c>
      <c r="C182" s="87" t="s">
        <v>902</v>
      </c>
      <c r="D182" s="87" t="s">
        <v>734</v>
      </c>
      <c r="E182" s="85" t="s">
        <v>126</v>
      </c>
      <c r="F182" s="85"/>
      <c r="G182" s="88">
        <v>2025</v>
      </c>
      <c r="H182" s="89" t="s">
        <v>762</v>
      </c>
      <c r="I182" s="89" t="s">
        <v>763</v>
      </c>
      <c r="J182" s="89" t="s">
        <v>767</v>
      </c>
      <c r="K182" s="89" t="s">
        <v>768</v>
      </c>
      <c r="L182" s="89" t="s">
        <v>1935</v>
      </c>
      <c r="M182" s="89" t="s">
        <v>31</v>
      </c>
      <c r="N182" s="89" t="s">
        <v>769</v>
      </c>
      <c r="O182" s="86"/>
      <c r="P182" s="90"/>
      <c r="Q182" s="85">
        <v>72195</v>
      </c>
      <c r="R182" s="90" t="s">
        <v>1962</v>
      </c>
      <c r="S182" s="90"/>
      <c r="T182" s="85"/>
      <c r="U182" s="85"/>
      <c r="V182" s="86"/>
      <c r="W182" s="86"/>
      <c r="X182" s="86"/>
    </row>
    <row r="183" spans="1:24" ht="39.6" x14ac:dyDescent="0.3">
      <c r="A183" s="85" t="s">
        <v>1236</v>
      </c>
      <c r="B183" s="86" t="s">
        <v>21</v>
      </c>
      <c r="C183" s="87" t="s">
        <v>882</v>
      </c>
      <c r="D183" s="87" t="s">
        <v>574</v>
      </c>
      <c r="E183" s="85" t="s">
        <v>126</v>
      </c>
      <c r="F183" s="85"/>
      <c r="G183" s="88">
        <v>2025</v>
      </c>
      <c r="H183" s="89" t="s">
        <v>762</v>
      </c>
      <c r="I183" s="89" t="s">
        <v>763</v>
      </c>
      <c r="J183" s="89" t="s">
        <v>767</v>
      </c>
      <c r="K183" s="89" t="s">
        <v>768</v>
      </c>
      <c r="L183" s="89" t="s">
        <v>1935</v>
      </c>
      <c r="M183" s="89" t="s">
        <v>31</v>
      </c>
      <c r="N183" s="89" t="s">
        <v>769</v>
      </c>
      <c r="O183" s="86"/>
      <c r="P183" s="90"/>
      <c r="Q183" s="85">
        <v>72147</v>
      </c>
      <c r="R183" s="90" t="s">
        <v>1962</v>
      </c>
      <c r="S183" s="90"/>
      <c r="T183" s="85"/>
      <c r="U183" s="85"/>
      <c r="V183" s="86"/>
      <c r="W183" s="86"/>
      <c r="X183" s="86"/>
    </row>
    <row r="184" spans="1:24" ht="39.6" x14ac:dyDescent="0.3">
      <c r="A184" s="85" t="s">
        <v>1237</v>
      </c>
      <c r="B184" s="86" t="s">
        <v>21</v>
      </c>
      <c r="C184" s="87" t="s">
        <v>883</v>
      </c>
      <c r="D184" s="87" t="s">
        <v>582</v>
      </c>
      <c r="E184" s="85" t="s">
        <v>126</v>
      </c>
      <c r="F184" s="85"/>
      <c r="G184" s="88">
        <v>2025</v>
      </c>
      <c r="H184" s="89" t="s">
        <v>762</v>
      </c>
      <c r="I184" s="89" t="s">
        <v>763</v>
      </c>
      <c r="J184" s="89" t="s">
        <v>767</v>
      </c>
      <c r="K184" s="89" t="s">
        <v>768</v>
      </c>
      <c r="L184" s="89" t="s">
        <v>1935</v>
      </c>
      <c r="M184" s="89" t="s">
        <v>31</v>
      </c>
      <c r="N184" s="89" t="s">
        <v>769</v>
      </c>
      <c r="O184" s="86"/>
      <c r="P184" s="90"/>
      <c r="Q184" s="85">
        <v>72157</v>
      </c>
      <c r="R184" s="90" t="s">
        <v>1962</v>
      </c>
      <c r="S184" s="90"/>
      <c r="T184" s="85"/>
      <c r="U184" s="85"/>
      <c r="V184" s="86"/>
      <c r="W184" s="86"/>
      <c r="X184" s="86"/>
    </row>
    <row r="185" spans="1:24" ht="39.6" x14ac:dyDescent="0.3">
      <c r="A185" s="85" t="s">
        <v>1238</v>
      </c>
      <c r="B185" s="86" t="s">
        <v>21</v>
      </c>
      <c r="C185" s="87" t="s">
        <v>881</v>
      </c>
      <c r="D185" s="87" t="s">
        <v>566</v>
      </c>
      <c r="E185" s="85" t="s">
        <v>126</v>
      </c>
      <c r="F185" s="85"/>
      <c r="G185" s="88">
        <v>2025</v>
      </c>
      <c r="H185" s="89" t="s">
        <v>762</v>
      </c>
      <c r="I185" s="89" t="s">
        <v>763</v>
      </c>
      <c r="J185" s="89" t="s">
        <v>767</v>
      </c>
      <c r="K185" s="89" t="s">
        <v>768</v>
      </c>
      <c r="L185" s="89" t="s">
        <v>1935</v>
      </c>
      <c r="M185" s="89" t="s">
        <v>31</v>
      </c>
      <c r="N185" s="89" t="s">
        <v>769</v>
      </c>
      <c r="O185" s="86"/>
      <c r="P185" s="90"/>
      <c r="Q185" s="85">
        <v>72146</v>
      </c>
      <c r="R185" s="90" t="s">
        <v>1962</v>
      </c>
      <c r="S185" s="90"/>
      <c r="T185" s="85"/>
      <c r="U185" s="85"/>
      <c r="V185" s="86"/>
      <c r="W185" s="86"/>
      <c r="X185" s="86"/>
    </row>
    <row r="186" spans="1:24" ht="39.6" x14ac:dyDescent="0.3">
      <c r="A186" s="85" t="s">
        <v>1239</v>
      </c>
      <c r="B186" s="86" t="s">
        <v>21</v>
      </c>
      <c r="C186" s="87" t="s">
        <v>891</v>
      </c>
      <c r="D186" s="87" t="s">
        <v>646</v>
      </c>
      <c r="E186" s="85" t="s">
        <v>126</v>
      </c>
      <c r="F186" s="85"/>
      <c r="G186" s="88">
        <v>2025</v>
      </c>
      <c r="H186" s="89" t="s">
        <v>762</v>
      </c>
      <c r="I186" s="89" t="s">
        <v>763</v>
      </c>
      <c r="J186" s="89" t="s">
        <v>767</v>
      </c>
      <c r="K186" s="89" t="s">
        <v>768</v>
      </c>
      <c r="L186" s="89" t="s">
        <v>1935</v>
      </c>
      <c r="M186" s="89" t="s">
        <v>31</v>
      </c>
      <c r="N186" s="89" t="s">
        <v>769</v>
      </c>
      <c r="O186" s="86"/>
      <c r="P186" s="90"/>
      <c r="Q186" s="85">
        <v>73219</v>
      </c>
      <c r="R186" s="90" t="s">
        <v>1962</v>
      </c>
      <c r="S186" s="90"/>
      <c r="T186" s="85"/>
      <c r="U186" s="85"/>
      <c r="V186" s="86"/>
      <c r="W186" s="86"/>
      <c r="X186" s="86"/>
    </row>
    <row r="187" spans="1:24" ht="39.6" x14ac:dyDescent="0.3">
      <c r="A187" s="85" t="s">
        <v>1240</v>
      </c>
      <c r="B187" s="86" t="s">
        <v>21</v>
      </c>
      <c r="C187" s="87" t="s">
        <v>890</v>
      </c>
      <c r="D187" s="87" t="s">
        <v>638</v>
      </c>
      <c r="E187" s="85" t="s">
        <v>126</v>
      </c>
      <c r="F187" s="85"/>
      <c r="G187" s="88">
        <v>2025</v>
      </c>
      <c r="H187" s="89" t="s">
        <v>762</v>
      </c>
      <c r="I187" s="89" t="s">
        <v>763</v>
      </c>
      <c r="J187" s="89" t="s">
        <v>767</v>
      </c>
      <c r="K187" s="89" t="s">
        <v>768</v>
      </c>
      <c r="L187" s="89" t="s">
        <v>1935</v>
      </c>
      <c r="M187" s="89" t="s">
        <v>31</v>
      </c>
      <c r="N187" s="89" t="s">
        <v>769</v>
      </c>
      <c r="O187" s="86"/>
      <c r="P187" s="90"/>
      <c r="Q187" s="85">
        <v>73218</v>
      </c>
      <c r="R187" s="90" t="s">
        <v>1962</v>
      </c>
      <c r="S187" s="90"/>
      <c r="T187" s="85"/>
      <c r="U187" s="85"/>
      <c r="V187" s="86"/>
      <c r="W187" s="86"/>
      <c r="X187" s="86"/>
    </row>
    <row r="188" spans="1:24" ht="39.6" x14ac:dyDescent="0.3">
      <c r="A188" s="85" t="s">
        <v>1241</v>
      </c>
      <c r="B188" s="86" t="s">
        <v>21</v>
      </c>
      <c r="C188" s="87" t="s">
        <v>1803</v>
      </c>
      <c r="D188" s="87" t="s">
        <v>1822</v>
      </c>
      <c r="E188" s="85" t="s">
        <v>126</v>
      </c>
      <c r="F188" s="85"/>
      <c r="G188" s="88">
        <v>2025</v>
      </c>
      <c r="H188" s="89" t="s">
        <v>762</v>
      </c>
      <c r="I188" s="89" t="s">
        <v>763</v>
      </c>
      <c r="J188" s="89" t="s">
        <v>767</v>
      </c>
      <c r="K188" s="89" t="s">
        <v>768</v>
      </c>
      <c r="L188" s="89" t="s">
        <v>1935</v>
      </c>
      <c r="M188" s="89" t="s">
        <v>31</v>
      </c>
      <c r="N188" s="89" t="s">
        <v>769</v>
      </c>
      <c r="O188" s="86"/>
      <c r="P188" s="90"/>
      <c r="Q188" s="85">
        <v>73220</v>
      </c>
      <c r="R188" s="90" t="s">
        <v>1962</v>
      </c>
      <c r="S188" s="90"/>
      <c r="T188" s="85"/>
      <c r="U188" s="85"/>
      <c r="V188" s="86"/>
      <c r="W188" s="86"/>
      <c r="X188" s="86"/>
    </row>
    <row r="189" spans="1:24" ht="39.6" x14ac:dyDescent="0.3">
      <c r="A189" s="85" t="s">
        <v>1242</v>
      </c>
      <c r="B189" s="86" t="s">
        <v>21</v>
      </c>
      <c r="C189" s="87" t="s">
        <v>895</v>
      </c>
      <c r="D189" s="87" t="s">
        <v>678</v>
      </c>
      <c r="E189" s="85" t="s">
        <v>126</v>
      </c>
      <c r="F189" s="85"/>
      <c r="G189" s="88">
        <v>2025</v>
      </c>
      <c r="H189" s="89" t="s">
        <v>762</v>
      </c>
      <c r="I189" s="89" t="s">
        <v>763</v>
      </c>
      <c r="J189" s="89" t="s">
        <v>767</v>
      </c>
      <c r="K189" s="89" t="s">
        <v>768</v>
      </c>
      <c r="L189" s="89" t="s">
        <v>1935</v>
      </c>
      <c r="M189" s="89" t="s">
        <v>31</v>
      </c>
      <c r="N189" s="89" t="s">
        <v>769</v>
      </c>
      <c r="O189" s="86"/>
      <c r="P189" s="90"/>
      <c r="Q189" s="85">
        <v>73222</v>
      </c>
      <c r="R189" s="90" t="s">
        <v>1962</v>
      </c>
      <c r="S189" s="90"/>
      <c r="T189" s="85"/>
      <c r="U189" s="85"/>
      <c r="V189" s="86"/>
      <c r="W189" s="86"/>
      <c r="X189" s="86"/>
    </row>
    <row r="190" spans="1:24" ht="39.6" x14ac:dyDescent="0.3">
      <c r="A190" s="85" t="s">
        <v>1243</v>
      </c>
      <c r="B190" s="86" t="s">
        <v>21</v>
      </c>
      <c r="C190" s="87" t="s">
        <v>896</v>
      </c>
      <c r="D190" s="87" t="s">
        <v>686</v>
      </c>
      <c r="E190" s="85" t="s">
        <v>126</v>
      </c>
      <c r="F190" s="85"/>
      <c r="G190" s="88">
        <v>2025</v>
      </c>
      <c r="H190" s="89" t="s">
        <v>762</v>
      </c>
      <c r="I190" s="89" t="s">
        <v>763</v>
      </c>
      <c r="J190" s="89" t="s">
        <v>767</v>
      </c>
      <c r="K190" s="89" t="s">
        <v>768</v>
      </c>
      <c r="L190" s="89" t="s">
        <v>1935</v>
      </c>
      <c r="M190" s="89" t="s">
        <v>31</v>
      </c>
      <c r="N190" s="89" t="s">
        <v>769</v>
      </c>
      <c r="O190" s="86"/>
      <c r="P190" s="90"/>
      <c r="Q190" s="85">
        <v>73223</v>
      </c>
      <c r="R190" s="90" t="s">
        <v>1962</v>
      </c>
      <c r="S190" s="90"/>
      <c r="T190" s="85"/>
      <c r="U190" s="85"/>
      <c r="V190" s="86"/>
      <c r="W190" s="86"/>
      <c r="X190" s="86"/>
    </row>
    <row r="191" spans="1:24" ht="39.6" x14ac:dyDescent="0.3">
      <c r="A191" s="85" t="s">
        <v>1244</v>
      </c>
      <c r="B191" s="86" t="s">
        <v>21</v>
      </c>
      <c r="C191" s="87" t="s">
        <v>894</v>
      </c>
      <c r="D191" s="87" t="s">
        <v>670</v>
      </c>
      <c r="E191" s="85" t="s">
        <v>126</v>
      </c>
      <c r="F191" s="85"/>
      <c r="G191" s="88">
        <v>2025</v>
      </c>
      <c r="H191" s="89" t="s">
        <v>762</v>
      </c>
      <c r="I191" s="89" t="s">
        <v>763</v>
      </c>
      <c r="J191" s="89" t="s">
        <v>767</v>
      </c>
      <c r="K191" s="89" t="s">
        <v>768</v>
      </c>
      <c r="L191" s="89" t="s">
        <v>1935</v>
      </c>
      <c r="M191" s="89" t="s">
        <v>31</v>
      </c>
      <c r="N191" s="89" t="s">
        <v>769</v>
      </c>
      <c r="O191" s="86"/>
      <c r="P191" s="90"/>
      <c r="Q191" s="85">
        <v>73221</v>
      </c>
      <c r="R191" s="90" t="s">
        <v>1962</v>
      </c>
      <c r="S191" s="90"/>
      <c r="T191" s="85"/>
      <c r="U191" s="85"/>
      <c r="V191" s="86"/>
      <c r="W191" s="86"/>
      <c r="X191" s="86"/>
    </row>
    <row r="192" spans="1:24" ht="39.6" x14ac:dyDescent="0.3">
      <c r="A192" s="85" t="s">
        <v>1245</v>
      </c>
      <c r="B192" s="86" t="s">
        <v>21</v>
      </c>
      <c r="C192" s="87" t="s">
        <v>854</v>
      </c>
      <c r="D192" s="87" t="s">
        <v>351</v>
      </c>
      <c r="E192" s="85" t="s">
        <v>127</v>
      </c>
      <c r="F192" s="85"/>
      <c r="G192" s="88">
        <v>2025</v>
      </c>
      <c r="H192" s="89" t="s">
        <v>762</v>
      </c>
      <c r="I192" s="89" t="s">
        <v>763</v>
      </c>
      <c r="J192" s="89" t="s">
        <v>765</v>
      </c>
      <c r="K192" s="89" t="s">
        <v>768</v>
      </c>
      <c r="L192" s="89" t="s">
        <v>1935</v>
      </c>
      <c r="M192" s="89" t="s">
        <v>31</v>
      </c>
      <c r="N192" s="89" t="s">
        <v>769</v>
      </c>
      <c r="O192" s="86"/>
      <c r="P192" s="90"/>
      <c r="Q192" s="90" t="s">
        <v>175</v>
      </c>
      <c r="R192" s="90" t="s">
        <v>1963</v>
      </c>
      <c r="S192" s="85"/>
      <c r="T192" s="86"/>
      <c r="U192" s="86"/>
      <c r="V192" s="85"/>
      <c r="W192" s="85"/>
      <c r="X192" s="85"/>
    </row>
    <row r="193" spans="1:24" ht="39.6" x14ac:dyDescent="0.3">
      <c r="A193" s="85" t="s">
        <v>1246</v>
      </c>
      <c r="B193" s="86" t="s">
        <v>21</v>
      </c>
      <c r="C193" s="87" t="s">
        <v>855</v>
      </c>
      <c r="D193" s="87" t="s">
        <v>359</v>
      </c>
      <c r="E193" s="85" t="s">
        <v>127</v>
      </c>
      <c r="F193" s="85"/>
      <c r="G193" s="88">
        <v>2025</v>
      </c>
      <c r="H193" s="89" t="s">
        <v>762</v>
      </c>
      <c r="I193" s="89" t="s">
        <v>763</v>
      </c>
      <c r="J193" s="89" t="s">
        <v>765</v>
      </c>
      <c r="K193" s="89" t="s">
        <v>768</v>
      </c>
      <c r="L193" s="89" t="s">
        <v>1935</v>
      </c>
      <c r="M193" s="89" t="s">
        <v>31</v>
      </c>
      <c r="N193" s="89" t="s">
        <v>769</v>
      </c>
      <c r="O193" s="86"/>
      <c r="P193" s="90"/>
      <c r="Q193" s="90" t="s">
        <v>176</v>
      </c>
      <c r="R193" s="90" t="s">
        <v>1963</v>
      </c>
      <c r="S193" s="85"/>
      <c r="T193" s="86"/>
      <c r="U193" s="86"/>
      <c r="V193" s="85"/>
      <c r="W193" s="85"/>
      <c r="X193" s="85"/>
    </row>
    <row r="194" spans="1:24" ht="39.6" x14ac:dyDescent="0.3">
      <c r="A194" s="85" t="s">
        <v>1247</v>
      </c>
      <c r="B194" s="86" t="s">
        <v>21</v>
      </c>
      <c r="C194" s="87" t="s">
        <v>853</v>
      </c>
      <c r="D194" s="87" t="s">
        <v>345</v>
      </c>
      <c r="E194" s="85" t="s">
        <v>127</v>
      </c>
      <c r="F194" s="85"/>
      <c r="G194" s="88">
        <v>2025</v>
      </c>
      <c r="H194" s="89" t="s">
        <v>762</v>
      </c>
      <c r="I194" s="89" t="s">
        <v>763</v>
      </c>
      <c r="J194" s="89" t="s">
        <v>765</v>
      </c>
      <c r="K194" s="89" t="s">
        <v>768</v>
      </c>
      <c r="L194" s="89" t="s">
        <v>1935</v>
      </c>
      <c r="M194" s="89" t="s">
        <v>31</v>
      </c>
      <c r="N194" s="89" t="s">
        <v>769</v>
      </c>
      <c r="O194" s="86"/>
      <c r="P194" s="90"/>
      <c r="Q194" s="90" t="s">
        <v>174</v>
      </c>
      <c r="R194" s="90" t="s">
        <v>1963</v>
      </c>
      <c r="S194" s="85"/>
      <c r="T194" s="86"/>
      <c r="U194" s="86"/>
      <c r="V194" s="85"/>
      <c r="W194" s="85"/>
      <c r="X194" s="85"/>
    </row>
    <row r="195" spans="1:24" ht="39.6" x14ac:dyDescent="0.3">
      <c r="A195" s="85" t="s">
        <v>1248</v>
      </c>
      <c r="B195" s="86" t="s">
        <v>21</v>
      </c>
      <c r="C195" s="87" t="s">
        <v>1787</v>
      </c>
      <c r="D195" s="87" t="s">
        <v>1823</v>
      </c>
      <c r="E195" s="85" t="s">
        <v>127</v>
      </c>
      <c r="F195" s="85"/>
      <c r="G195" s="88">
        <v>2025</v>
      </c>
      <c r="H195" s="89" t="s">
        <v>762</v>
      </c>
      <c r="I195" s="89" t="s">
        <v>763</v>
      </c>
      <c r="J195" s="89" t="s">
        <v>765</v>
      </c>
      <c r="K195" s="89" t="s">
        <v>768</v>
      </c>
      <c r="L195" s="89" t="s">
        <v>1935</v>
      </c>
      <c r="M195" s="89" t="s">
        <v>31</v>
      </c>
      <c r="N195" s="89" t="s">
        <v>769</v>
      </c>
      <c r="O195" s="86"/>
      <c r="P195" s="90"/>
      <c r="Q195" s="85">
        <v>73702</v>
      </c>
      <c r="R195" s="90" t="s">
        <v>1963</v>
      </c>
      <c r="S195" s="90"/>
      <c r="T195" s="85"/>
      <c r="U195" s="85"/>
      <c r="V195" s="86"/>
      <c r="W195" s="86"/>
      <c r="X195" s="86"/>
    </row>
    <row r="196" spans="1:24" ht="39.6" x14ac:dyDescent="0.3">
      <c r="A196" s="85" t="s">
        <v>1249</v>
      </c>
      <c r="B196" s="86" t="s">
        <v>21</v>
      </c>
      <c r="C196" s="87" t="s">
        <v>1789</v>
      </c>
      <c r="D196" s="87" t="s">
        <v>1824</v>
      </c>
      <c r="E196" s="85" t="s">
        <v>127</v>
      </c>
      <c r="F196" s="85"/>
      <c r="G196" s="88">
        <v>2025</v>
      </c>
      <c r="H196" s="89" t="s">
        <v>762</v>
      </c>
      <c r="I196" s="89" t="s">
        <v>763</v>
      </c>
      <c r="J196" s="89" t="s">
        <v>765</v>
      </c>
      <c r="K196" s="89" t="s">
        <v>768</v>
      </c>
      <c r="L196" s="89" t="s">
        <v>1935</v>
      </c>
      <c r="M196" s="89" t="s">
        <v>31</v>
      </c>
      <c r="N196" s="89" t="s">
        <v>769</v>
      </c>
      <c r="O196" s="86"/>
      <c r="P196" s="90"/>
      <c r="Q196" s="85">
        <v>73701</v>
      </c>
      <c r="R196" s="90" t="s">
        <v>1963</v>
      </c>
      <c r="S196" s="90"/>
      <c r="T196" s="85"/>
      <c r="U196" s="85"/>
      <c r="V196" s="86"/>
      <c r="W196" s="86"/>
      <c r="X196" s="86"/>
    </row>
    <row r="197" spans="1:24" ht="39.6" x14ac:dyDescent="0.3">
      <c r="A197" s="85" t="s">
        <v>1250</v>
      </c>
      <c r="B197" s="86" t="s">
        <v>21</v>
      </c>
      <c r="C197" s="87" t="s">
        <v>1791</v>
      </c>
      <c r="D197" s="87" t="s">
        <v>1825</v>
      </c>
      <c r="E197" s="85" t="s">
        <v>127</v>
      </c>
      <c r="F197" s="85"/>
      <c r="G197" s="88">
        <v>2025</v>
      </c>
      <c r="H197" s="89" t="s">
        <v>762</v>
      </c>
      <c r="I197" s="89" t="s">
        <v>763</v>
      </c>
      <c r="J197" s="89" t="s">
        <v>765</v>
      </c>
      <c r="K197" s="89" t="s">
        <v>768</v>
      </c>
      <c r="L197" s="89" t="s">
        <v>1935</v>
      </c>
      <c r="M197" s="89" t="s">
        <v>31</v>
      </c>
      <c r="N197" s="89" t="s">
        <v>769</v>
      </c>
      <c r="O197" s="86"/>
      <c r="P197" s="90"/>
      <c r="Q197" s="85">
        <v>73700</v>
      </c>
      <c r="R197" s="90" t="s">
        <v>1963</v>
      </c>
      <c r="S197" s="90"/>
      <c r="T197" s="85"/>
      <c r="U197" s="85"/>
      <c r="V197" s="86"/>
      <c r="W197" s="86"/>
      <c r="X197" s="86"/>
    </row>
    <row r="198" spans="1:24" ht="39.6" x14ac:dyDescent="0.3">
      <c r="A198" s="85" t="s">
        <v>1251</v>
      </c>
      <c r="B198" s="86" t="s">
        <v>21</v>
      </c>
      <c r="C198" s="87" t="s">
        <v>857</v>
      </c>
      <c r="D198" s="87" t="s">
        <v>375</v>
      </c>
      <c r="E198" s="85" t="s">
        <v>127</v>
      </c>
      <c r="F198" s="85"/>
      <c r="G198" s="88">
        <v>2025</v>
      </c>
      <c r="H198" s="89" t="s">
        <v>762</v>
      </c>
      <c r="I198" s="89" t="s">
        <v>763</v>
      </c>
      <c r="J198" s="89" t="s">
        <v>765</v>
      </c>
      <c r="K198" s="89" t="s">
        <v>768</v>
      </c>
      <c r="L198" s="89" t="s">
        <v>1935</v>
      </c>
      <c r="M198" s="89" t="s">
        <v>31</v>
      </c>
      <c r="N198" s="89" t="s">
        <v>769</v>
      </c>
      <c r="O198" s="86"/>
      <c r="P198" s="90"/>
      <c r="Q198" s="90" t="s">
        <v>178</v>
      </c>
      <c r="R198" s="90" t="s">
        <v>1963</v>
      </c>
      <c r="S198" s="85"/>
      <c r="T198" s="86"/>
      <c r="U198" s="86"/>
      <c r="V198" s="85"/>
      <c r="W198" s="85"/>
      <c r="X198" s="85"/>
    </row>
    <row r="199" spans="1:24" ht="39.6" x14ac:dyDescent="0.3">
      <c r="A199" s="85" t="s">
        <v>1252</v>
      </c>
      <c r="B199" s="86" t="s">
        <v>21</v>
      </c>
      <c r="C199" s="87" t="s">
        <v>858</v>
      </c>
      <c r="D199" s="87" t="s">
        <v>383</v>
      </c>
      <c r="E199" s="85" t="s">
        <v>127</v>
      </c>
      <c r="F199" s="85"/>
      <c r="G199" s="88">
        <v>2025</v>
      </c>
      <c r="H199" s="89" t="s">
        <v>762</v>
      </c>
      <c r="I199" s="89" t="s">
        <v>763</v>
      </c>
      <c r="J199" s="89" t="s">
        <v>765</v>
      </c>
      <c r="K199" s="89" t="s">
        <v>768</v>
      </c>
      <c r="L199" s="89" t="s">
        <v>1935</v>
      </c>
      <c r="M199" s="89" t="s">
        <v>31</v>
      </c>
      <c r="N199" s="89" t="s">
        <v>769</v>
      </c>
      <c r="O199" s="86"/>
      <c r="P199" s="90"/>
      <c r="Q199" s="90" t="s">
        <v>179</v>
      </c>
      <c r="R199" s="90" t="s">
        <v>1963</v>
      </c>
      <c r="S199" s="85"/>
      <c r="T199" s="86"/>
      <c r="U199" s="86"/>
      <c r="V199" s="85"/>
      <c r="W199" s="85"/>
      <c r="X199" s="85"/>
    </row>
    <row r="200" spans="1:24" ht="39.6" x14ac:dyDescent="0.3">
      <c r="A200" s="85" t="s">
        <v>1253</v>
      </c>
      <c r="B200" s="86" t="s">
        <v>21</v>
      </c>
      <c r="C200" s="87" t="s">
        <v>856</v>
      </c>
      <c r="D200" s="87" t="s">
        <v>367</v>
      </c>
      <c r="E200" s="85" t="s">
        <v>127</v>
      </c>
      <c r="F200" s="85"/>
      <c r="G200" s="88">
        <v>2025</v>
      </c>
      <c r="H200" s="89" t="s">
        <v>762</v>
      </c>
      <c r="I200" s="89" t="s">
        <v>763</v>
      </c>
      <c r="J200" s="89" t="s">
        <v>765</v>
      </c>
      <c r="K200" s="89" t="s">
        <v>768</v>
      </c>
      <c r="L200" s="89" t="s">
        <v>1935</v>
      </c>
      <c r="M200" s="89" t="s">
        <v>31</v>
      </c>
      <c r="N200" s="89" t="s">
        <v>769</v>
      </c>
      <c r="O200" s="86"/>
      <c r="P200" s="90"/>
      <c r="Q200" s="90" t="s">
        <v>177</v>
      </c>
      <c r="R200" s="90" t="s">
        <v>1963</v>
      </c>
      <c r="S200" s="85"/>
      <c r="T200" s="86"/>
      <c r="U200" s="86"/>
      <c r="V200" s="85"/>
      <c r="W200" s="85"/>
      <c r="X200" s="85"/>
    </row>
    <row r="201" spans="1:24" ht="39.6" x14ac:dyDescent="0.3">
      <c r="A201" s="85" t="s">
        <v>1254</v>
      </c>
      <c r="B201" s="86" t="s">
        <v>21</v>
      </c>
      <c r="C201" s="87" t="s">
        <v>868</v>
      </c>
      <c r="D201" s="87" t="s">
        <v>463</v>
      </c>
      <c r="E201" s="85" t="s">
        <v>127</v>
      </c>
      <c r="F201" s="85"/>
      <c r="G201" s="88">
        <v>2025</v>
      </c>
      <c r="H201" s="89" t="s">
        <v>762</v>
      </c>
      <c r="I201" s="89" t="s">
        <v>763</v>
      </c>
      <c r="J201" s="89" t="s">
        <v>765</v>
      </c>
      <c r="K201" s="89" t="s">
        <v>768</v>
      </c>
      <c r="L201" s="89" t="s">
        <v>1935</v>
      </c>
      <c r="M201" s="89" t="s">
        <v>31</v>
      </c>
      <c r="N201" s="89" t="s">
        <v>769</v>
      </c>
      <c r="O201" s="86"/>
      <c r="P201" s="90"/>
      <c r="Q201" s="91" t="s">
        <v>190</v>
      </c>
      <c r="R201" s="90" t="s">
        <v>1963</v>
      </c>
      <c r="S201" s="85"/>
      <c r="T201" s="86"/>
      <c r="U201" s="90"/>
      <c r="V201" s="85"/>
      <c r="W201" s="85"/>
      <c r="X201" s="85"/>
    </row>
    <row r="202" spans="1:24" ht="39.6" x14ac:dyDescent="0.3">
      <c r="A202" s="85" t="s">
        <v>1255</v>
      </c>
      <c r="B202" s="86" t="s">
        <v>21</v>
      </c>
      <c r="C202" s="87" t="s">
        <v>1793</v>
      </c>
      <c r="D202" s="87" t="s">
        <v>1826</v>
      </c>
      <c r="E202" s="85" t="s">
        <v>127</v>
      </c>
      <c r="F202" s="85"/>
      <c r="G202" s="88">
        <v>2025</v>
      </c>
      <c r="H202" s="89" t="s">
        <v>762</v>
      </c>
      <c r="I202" s="89" t="s">
        <v>763</v>
      </c>
      <c r="J202" s="89" t="s">
        <v>765</v>
      </c>
      <c r="K202" s="89" t="s">
        <v>768</v>
      </c>
      <c r="L202" s="89" t="s">
        <v>1935</v>
      </c>
      <c r="M202" s="89" t="s">
        <v>31</v>
      </c>
      <c r="N202" s="89" t="s">
        <v>769</v>
      </c>
      <c r="O202" s="86"/>
      <c r="P202" s="90"/>
      <c r="Q202" s="85">
        <v>71270</v>
      </c>
      <c r="R202" s="90" t="s">
        <v>1963</v>
      </c>
      <c r="S202" s="90"/>
      <c r="T202" s="85"/>
      <c r="U202" s="85"/>
      <c r="V202" s="86"/>
      <c r="W202" s="86"/>
      <c r="X202" s="86"/>
    </row>
    <row r="203" spans="1:24" ht="39.6" x14ac:dyDescent="0.3">
      <c r="A203" s="85" t="s">
        <v>1256</v>
      </c>
      <c r="B203" s="86" t="s">
        <v>21</v>
      </c>
      <c r="C203" s="87" t="s">
        <v>867</v>
      </c>
      <c r="D203" s="87" t="s">
        <v>455</v>
      </c>
      <c r="E203" s="85" t="s">
        <v>127</v>
      </c>
      <c r="F203" s="85"/>
      <c r="G203" s="88">
        <v>2025</v>
      </c>
      <c r="H203" s="89" t="s">
        <v>762</v>
      </c>
      <c r="I203" s="89" t="s">
        <v>763</v>
      </c>
      <c r="J203" s="89" t="s">
        <v>765</v>
      </c>
      <c r="K203" s="89" t="s">
        <v>768</v>
      </c>
      <c r="L203" s="89" t="s">
        <v>1935</v>
      </c>
      <c r="M203" s="89" t="s">
        <v>31</v>
      </c>
      <c r="N203" s="89" t="s">
        <v>769</v>
      </c>
      <c r="O203" s="86"/>
      <c r="P203" s="90"/>
      <c r="Q203" s="91" t="s">
        <v>189</v>
      </c>
      <c r="R203" s="90" t="s">
        <v>1963</v>
      </c>
      <c r="S203" s="85"/>
      <c r="T203" s="86"/>
      <c r="U203" s="90"/>
      <c r="V203" s="85"/>
      <c r="W203" s="85"/>
      <c r="X203" s="85"/>
    </row>
    <row r="204" spans="1:24" ht="39.6" x14ac:dyDescent="0.3">
      <c r="A204" s="85" t="s">
        <v>1257</v>
      </c>
      <c r="B204" s="86" t="s">
        <v>21</v>
      </c>
      <c r="C204" s="87" t="s">
        <v>862</v>
      </c>
      <c r="D204" s="87" t="s">
        <v>415</v>
      </c>
      <c r="E204" s="85" t="s">
        <v>127</v>
      </c>
      <c r="F204" s="85"/>
      <c r="G204" s="88">
        <v>2025</v>
      </c>
      <c r="H204" s="89" t="s">
        <v>762</v>
      </c>
      <c r="I204" s="89" t="s">
        <v>763</v>
      </c>
      <c r="J204" s="89" t="s">
        <v>765</v>
      </c>
      <c r="K204" s="89" t="s">
        <v>768</v>
      </c>
      <c r="L204" s="89" t="s">
        <v>1935</v>
      </c>
      <c r="M204" s="89" t="s">
        <v>31</v>
      </c>
      <c r="N204" s="89" t="s">
        <v>769</v>
      </c>
      <c r="O204" s="86"/>
      <c r="P204" s="90"/>
      <c r="Q204" s="90" t="s">
        <v>183</v>
      </c>
      <c r="R204" s="90" t="s">
        <v>1963</v>
      </c>
      <c r="S204" s="85"/>
      <c r="T204" s="86"/>
      <c r="U204" s="86"/>
      <c r="V204" s="85"/>
      <c r="W204" s="85"/>
      <c r="X204" s="85"/>
    </row>
    <row r="205" spans="1:24" ht="39.6" x14ac:dyDescent="0.3">
      <c r="A205" s="85" t="s">
        <v>1258</v>
      </c>
      <c r="B205" s="86" t="s">
        <v>21</v>
      </c>
      <c r="C205" s="87" t="s">
        <v>863</v>
      </c>
      <c r="D205" s="87" t="s">
        <v>423</v>
      </c>
      <c r="E205" s="85" t="s">
        <v>127</v>
      </c>
      <c r="F205" s="85"/>
      <c r="G205" s="88">
        <v>2025</v>
      </c>
      <c r="H205" s="89" t="s">
        <v>762</v>
      </c>
      <c r="I205" s="89" t="s">
        <v>763</v>
      </c>
      <c r="J205" s="89" t="s">
        <v>765</v>
      </c>
      <c r="K205" s="89" t="s">
        <v>768</v>
      </c>
      <c r="L205" s="89" t="s">
        <v>1935</v>
      </c>
      <c r="M205" s="89" t="s">
        <v>31</v>
      </c>
      <c r="N205" s="89" t="s">
        <v>769</v>
      </c>
      <c r="O205" s="86"/>
      <c r="P205" s="90"/>
      <c r="Q205" s="90" t="s">
        <v>184</v>
      </c>
      <c r="R205" s="90" t="s">
        <v>1963</v>
      </c>
      <c r="S205" s="85"/>
      <c r="T205" s="86"/>
      <c r="U205" s="86"/>
      <c r="V205" s="85"/>
      <c r="W205" s="85"/>
      <c r="X205" s="85"/>
    </row>
    <row r="206" spans="1:24" ht="39.6" x14ac:dyDescent="0.3">
      <c r="A206" s="85" t="s">
        <v>1259</v>
      </c>
      <c r="B206" s="86" t="s">
        <v>21</v>
      </c>
      <c r="C206" s="87" t="s">
        <v>861</v>
      </c>
      <c r="D206" s="87" t="s">
        <v>407</v>
      </c>
      <c r="E206" s="85" t="s">
        <v>127</v>
      </c>
      <c r="F206" s="85"/>
      <c r="G206" s="88">
        <v>2025</v>
      </c>
      <c r="H206" s="89" t="s">
        <v>762</v>
      </c>
      <c r="I206" s="89" t="s">
        <v>763</v>
      </c>
      <c r="J206" s="89" t="s">
        <v>765</v>
      </c>
      <c r="K206" s="89" t="s">
        <v>768</v>
      </c>
      <c r="L206" s="89" t="s">
        <v>1935</v>
      </c>
      <c r="M206" s="89" t="s">
        <v>31</v>
      </c>
      <c r="N206" s="89" t="s">
        <v>769</v>
      </c>
      <c r="O206" s="86"/>
      <c r="P206" s="90"/>
      <c r="Q206" s="90" t="s">
        <v>173</v>
      </c>
      <c r="R206" s="90" t="s">
        <v>1963</v>
      </c>
      <c r="S206" s="85"/>
      <c r="T206" s="86"/>
      <c r="U206" s="86"/>
      <c r="V206" s="85"/>
      <c r="W206" s="85"/>
      <c r="X206" s="85"/>
    </row>
    <row r="207" spans="1:24" ht="39.6" x14ac:dyDescent="0.3">
      <c r="A207" s="85" t="s">
        <v>1260</v>
      </c>
      <c r="B207" s="86" t="s">
        <v>21</v>
      </c>
      <c r="C207" s="87" t="s">
        <v>870</v>
      </c>
      <c r="D207" s="87" t="s">
        <v>479</v>
      </c>
      <c r="E207" s="85" t="s">
        <v>127</v>
      </c>
      <c r="F207" s="85"/>
      <c r="G207" s="88">
        <v>2025</v>
      </c>
      <c r="H207" s="89" t="s">
        <v>762</v>
      </c>
      <c r="I207" s="89" t="s">
        <v>763</v>
      </c>
      <c r="J207" s="89" t="s">
        <v>765</v>
      </c>
      <c r="K207" s="89" t="s">
        <v>768</v>
      </c>
      <c r="L207" s="89" t="s">
        <v>1935</v>
      </c>
      <c r="M207" s="89" t="s">
        <v>31</v>
      </c>
      <c r="N207" s="89" t="s">
        <v>769</v>
      </c>
      <c r="O207" s="86"/>
      <c r="P207" s="90"/>
      <c r="Q207" s="85">
        <v>72132</v>
      </c>
      <c r="R207" s="90" t="s">
        <v>1963</v>
      </c>
      <c r="S207" s="90"/>
      <c r="T207" s="85"/>
      <c r="U207" s="85"/>
      <c r="V207" s="86"/>
      <c r="W207" s="86"/>
      <c r="X207" s="86"/>
    </row>
    <row r="208" spans="1:24" ht="39.6" x14ac:dyDescent="0.3">
      <c r="A208" s="85" t="s">
        <v>1261</v>
      </c>
      <c r="B208" s="86" t="s">
        <v>21</v>
      </c>
      <c r="C208" s="87" t="s">
        <v>871</v>
      </c>
      <c r="D208" s="87" t="s">
        <v>487</v>
      </c>
      <c r="E208" s="85" t="s">
        <v>127</v>
      </c>
      <c r="F208" s="85"/>
      <c r="G208" s="88">
        <v>2025</v>
      </c>
      <c r="H208" s="89" t="s">
        <v>762</v>
      </c>
      <c r="I208" s="89" t="s">
        <v>763</v>
      </c>
      <c r="J208" s="89" t="s">
        <v>765</v>
      </c>
      <c r="K208" s="89" t="s">
        <v>768</v>
      </c>
      <c r="L208" s="89" t="s">
        <v>1935</v>
      </c>
      <c r="M208" s="89" t="s">
        <v>31</v>
      </c>
      <c r="N208" s="89" t="s">
        <v>769</v>
      </c>
      <c r="O208" s="86"/>
      <c r="P208" s="90"/>
      <c r="Q208" s="85">
        <v>72133</v>
      </c>
      <c r="R208" s="90" t="s">
        <v>1963</v>
      </c>
      <c r="S208" s="90"/>
      <c r="T208" s="85"/>
      <c r="U208" s="85"/>
      <c r="V208" s="86"/>
      <c r="W208" s="86"/>
      <c r="X208" s="86"/>
    </row>
    <row r="209" spans="1:24" ht="39.6" x14ac:dyDescent="0.3">
      <c r="A209" s="85" t="s">
        <v>1262</v>
      </c>
      <c r="B209" s="86" t="s">
        <v>21</v>
      </c>
      <c r="C209" s="87" t="s">
        <v>869</v>
      </c>
      <c r="D209" s="87" t="s">
        <v>471</v>
      </c>
      <c r="E209" s="85" t="s">
        <v>127</v>
      </c>
      <c r="F209" s="85"/>
      <c r="G209" s="88">
        <v>2025</v>
      </c>
      <c r="H209" s="89" t="s">
        <v>762</v>
      </c>
      <c r="I209" s="89" t="s">
        <v>763</v>
      </c>
      <c r="J209" s="89" t="s">
        <v>765</v>
      </c>
      <c r="K209" s="89" t="s">
        <v>768</v>
      </c>
      <c r="L209" s="89" t="s">
        <v>1935</v>
      </c>
      <c r="M209" s="89" t="s">
        <v>31</v>
      </c>
      <c r="N209" s="89" t="s">
        <v>769</v>
      </c>
      <c r="O209" s="86"/>
      <c r="P209" s="90"/>
      <c r="Q209" s="85">
        <v>72131</v>
      </c>
      <c r="R209" s="90" t="s">
        <v>1963</v>
      </c>
      <c r="S209" s="90"/>
      <c r="T209" s="85"/>
      <c r="U209" s="85"/>
      <c r="V209" s="86"/>
      <c r="W209" s="86"/>
      <c r="X209" s="86"/>
    </row>
    <row r="210" spans="1:24" ht="39.6" x14ac:dyDescent="0.3">
      <c r="A210" s="85" t="s">
        <v>1263</v>
      </c>
      <c r="B210" s="86" t="s">
        <v>21</v>
      </c>
      <c r="C210" s="87" t="s">
        <v>865</v>
      </c>
      <c r="D210" s="87" t="s">
        <v>439</v>
      </c>
      <c r="E210" s="85" t="s">
        <v>127</v>
      </c>
      <c r="F210" s="85"/>
      <c r="G210" s="88">
        <v>2025</v>
      </c>
      <c r="H210" s="89" t="s">
        <v>762</v>
      </c>
      <c r="I210" s="89" t="s">
        <v>763</v>
      </c>
      <c r="J210" s="89" t="s">
        <v>765</v>
      </c>
      <c r="K210" s="89" t="s">
        <v>768</v>
      </c>
      <c r="L210" s="89" t="s">
        <v>1935</v>
      </c>
      <c r="M210" s="89" t="s">
        <v>31</v>
      </c>
      <c r="N210" s="89" t="s">
        <v>769</v>
      </c>
      <c r="O210" s="86"/>
      <c r="P210" s="90"/>
      <c r="Q210" s="91" t="s">
        <v>186</v>
      </c>
      <c r="R210" s="90" t="s">
        <v>1963</v>
      </c>
      <c r="S210" s="85"/>
      <c r="T210" s="86"/>
      <c r="U210" s="90"/>
      <c r="V210" s="85"/>
      <c r="W210" s="85"/>
      <c r="X210" s="85"/>
    </row>
    <row r="211" spans="1:24" ht="39.6" x14ac:dyDescent="0.3">
      <c r="A211" s="85" t="s">
        <v>1264</v>
      </c>
      <c r="B211" s="86" t="s">
        <v>21</v>
      </c>
      <c r="C211" s="87" t="s">
        <v>866</v>
      </c>
      <c r="D211" s="87" t="s">
        <v>447</v>
      </c>
      <c r="E211" s="85" t="s">
        <v>127</v>
      </c>
      <c r="F211" s="85"/>
      <c r="G211" s="88">
        <v>2025</v>
      </c>
      <c r="H211" s="89" t="s">
        <v>762</v>
      </c>
      <c r="I211" s="89" t="s">
        <v>763</v>
      </c>
      <c r="J211" s="89" t="s">
        <v>765</v>
      </c>
      <c r="K211" s="89" t="s">
        <v>768</v>
      </c>
      <c r="L211" s="89" t="s">
        <v>1935</v>
      </c>
      <c r="M211" s="89" t="s">
        <v>31</v>
      </c>
      <c r="N211" s="89" t="s">
        <v>769</v>
      </c>
      <c r="O211" s="86"/>
      <c r="P211" s="90"/>
      <c r="Q211" s="91" t="s">
        <v>187</v>
      </c>
      <c r="R211" s="90" t="s">
        <v>1963</v>
      </c>
      <c r="S211" s="85"/>
      <c r="T211" s="86"/>
      <c r="U211" s="90"/>
      <c r="V211" s="85"/>
      <c r="W211" s="85"/>
      <c r="X211" s="85"/>
    </row>
    <row r="212" spans="1:24" ht="39.6" x14ac:dyDescent="0.3">
      <c r="A212" s="85" t="s">
        <v>1265</v>
      </c>
      <c r="B212" s="86" t="s">
        <v>21</v>
      </c>
      <c r="C212" s="87" t="s">
        <v>864</v>
      </c>
      <c r="D212" s="87" t="s">
        <v>431</v>
      </c>
      <c r="E212" s="85" t="s">
        <v>127</v>
      </c>
      <c r="F212" s="85"/>
      <c r="G212" s="88">
        <v>2025</v>
      </c>
      <c r="H212" s="89" t="s">
        <v>762</v>
      </c>
      <c r="I212" s="89" t="s">
        <v>763</v>
      </c>
      <c r="J212" s="89" t="s">
        <v>765</v>
      </c>
      <c r="K212" s="89" t="s">
        <v>768</v>
      </c>
      <c r="L212" s="89" t="s">
        <v>1935</v>
      </c>
      <c r="M212" s="89" t="s">
        <v>31</v>
      </c>
      <c r="N212" s="89" t="s">
        <v>769</v>
      </c>
      <c r="O212" s="86"/>
      <c r="P212" s="90"/>
      <c r="Q212" s="91" t="s">
        <v>185</v>
      </c>
      <c r="R212" s="90" t="s">
        <v>1963</v>
      </c>
      <c r="S212" s="85"/>
      <c r="T212" s="86"/>
      <c r="U212" s="90"/>
      <c r="V212" s="85"/>
      <c r="W212" s="85"/>
      <c r="X212" s="85"/>
    </row>
    <row r="213" spans="1:24" ht="39.6" x14ac:dyDescent="0.3">
      <c r="A213" s="85" t="s">
        <v>1266</v>
      </c>
      <c r="B213" s="86" t="s">
        <v>21</v>
      </c>
      <c r="C213" s="87" t="s">
        <v>1795</v>
      </c>
      <c r="D213" s="87" t="s">
        <v>1827</v>
      </c>
      <c r="E213" s="85" t="s">
        <v>127</v>
      </c>
      <c r="F213" s="85"/>
      <c r="G213" s="88">
        <v>2025</v>
      </c>
      <c r="H213" s="89" t="s">
        <v>762</v>
      </c>
      <c r="I213" s="89" t="s">
        <v>763</v>
      </c>
      <c r="J213" s="89" t="s">
        <v>765</v>
      </c>
      <c r="K213" s="89" t="s">
        <v>768</v>
      </c>
      <c r="L213" s="89" t="s">
        <v>1935</v>
      </c>
      <c r="M213" s="89" t="s">
        <v>31</v>
      </c>
      <c r="N213" s="89" t="s">
        <v>769</v>
      </c>
      <c r="O213" s="86"/>
      <c r="P213" s="90"/>
      <c r="Q213" s="90" t="s">
        <v>181</v>
      </c>
      <c r="R213" s="90" t="s">
        <v>1963</v>
      </c>
      <c r="S213" s="85"/>
      <c r="T213" s="86"/>
      <c r="U213" s="86"/>
      <c r="V213" s="85"/>
      <c r="W213" s="85"/>
      <c r="X213" s="85"/>
    </row>
    <row r="214" spans="1:24" ht="39.6" x14ac:dyDescent="0.3">
      <c r="A214" s="85" t="s">
        <v>1267</v>
      </c>
      <c r="B214" s="86" t="s">
        <v>21</v>
      </c>
      <c r="C214" s="87" t="s">
        <v>860</v>
      </c>
      <c r="D214" s="87" t="s">
        <v>399</v>
      </c>
      <c r="E214" s="85" t="s">
        <v>127</v>
      </c>
      <c r="F214" s="85"/>
      <c r="G214" s="88">
        <v>2025</v>
      </c>
      <c r="H214" s="89" t="s">
        <v>762</v>
      </c>
      <c r="I214" s="89" t="s">
        <v>763</v>
      </c>
      <c r="J214" s="89" t="s">
        <v>765</v>
      </c>
      <c r="K214" s="89" t="s">
        <v>768</v>
      </c>
      <c r="L214" s="89" t="s">
        <v>1935</v>
      </c>
      <c r="M214" s="89" t="s">
        <v>31</v>
      </c>
      <c r="N214" s="89" t="s">
        <v>769</v>
      </c>
      <c r="O214" s="86"/>
      <c r="P214" s="90"/>
      <c r="Q214" s="90" t="s">
        <v>182</v>
      </c>
      <c r="R214" s="90" t="s">
        <v>1963</v>
      </c>
      <c r="S214" s="85"/>
      <c r="T214" s="86"/>
      <c r="U214" s="86"/>
      <c r="V214" s="85"/>
      <c r="W214" s="85"/>
      <c r="X214" s="85"/>
    </row>
    <row r="215" spans="1:24" ht="39.6" x14ac:dyDescent="0.3">
      <c r="A215" s="85" t="s">
        <v>1268</v>
      </c>
      <c r="B215" s="86" t="s">
        <v>21</v>
      </c>
      <c r="C215" s="87" t="s">
        <v>859</v>
      </c>
      <c r="D215" s="87" t="s">
        <v>391</v>
      </c>
      <c r="E215" s="85" t="s">
        <v>127</v>
      </c>
      <c r="F215" s="85"/>
      <c r="G215" s="88">
        <v>2025</v>
      </c>
      <c r="H215" s="89" t="s">
        <v>762</v>
      </c>
      <c r="I215" s="89" t="s">
        <v>763</v>
      </c>
      <c r="J215" s="89" t="s">
        <v>765</v>
      </c>
      <c r="K215" s="89" t="s">
        <v>768</v>
      </c>
      <c r="L215" s="89" t="s">
        <v>1935</v>
      </c>
      <c r="M215" s="89" t="s">
        <v>31</v>
      </c>
      <c r="N215" s="89" t="s">
        <v>769</v>
      </c>
      <c r="O215" s="86"/>
      <c r="P215" s="90"/>
      <c r="Q215" s="90" t="s">
        <v>180</v>
      </c>
      <c r="R215" s="90" t="s">
        <v>1963</v>
      </c>
      <c r="S215" s="85"/>
      <c r="T215" s="86"/>
      <c r="U215" s="86"/>
      <c r="V215" s="85"/>
      <c r="W215" s="85"/>
      <c r="X215" s="85"/>
    </row>
    <row r="216" spans="1:24" ht="39.6" x14ac:dyDescent="0.3">
      <c r="A216" s="85" t="s">
        <v>1269</v>
      </c>
      <c r="B216" s="86" t="s">
        <v>21</v>
      </c>
      <c r="C216" s="87" t="s">
        <v>1797</v>
      </c>
      <c r="D216" s="87" t="s">
        <v>1828</v>
      </c>
      <c r="E216" s="85" t="s">
        <v>127</v>
      </c>
      <c r="F216" s="85"/>
      <c r="G216" s="88">
        <v>2025</v>
      </c>
      <c r="H216" s="89" t="s">
        <v>762</v>
      </c>
      <c r="I216" s="89" t="s">
        <v>763</v>
      </c>
      <c r="J216" s="89" t="s">
        <v>765</v>
      </c>
      <c r="K216" s="89" t="s">
        <v>768</v>
      </c>
      <c r="L216" s="89" t="s">
        <v>1935</v>
      </c>
      <c r="M216" s="89" t="s">
        <v>31</v>
      </c>
      <c r="N216" s="89" t="s">
        <v>769</v>
      </c>
      <c r="O216" s="86"/>
      <c r="P216" s="90"/>
      <c r="Q216" s="91" t="s">
        <v>188</v>
      </c>
      <c r="R216" s="90" t="s">
        <v>1963</v>
      </c>
      <c r="S216" s="85"/>
      <c r="T216" s="86"/>
      <c r="U216" s="90"/>
      <c r="V216" s="85"/>
      <c r="W216" s="85"/>
      <c r="X216" s="85"/>
    </row>
    <row r="217" spans="1:24" ht="39.6" x14ac:dyDescent="0.3">
      <c r="A217" s="85" t="s">
        <v>1270</v>
      </c>
      <c r="B217" s="86" t="s">
        <v>21</v>
      </c>
      <c r="C217" s="87" t="s">
        <v>1799</v>
      </c>
      <c r="D217" s="87" t="s">
        <v>1829</v>
      </c>
      <c r="E217" s="85" t="s">
        <v>127</v>
      </c>
      <c r="F217" s="85"/>
      <c r="G217" s="88">
        <v>2025</v>
      </c>
      <c r="H217" s="89" t="s">
        <v>762</v>
      </c>
      <c r="I217" s="89" t="s">
        <v>763</v>
      </c>
      <c r="J217" s="89" t="s">
        <v>765</v>
      </c>
      <c r="K217" s="89" t="s">
        <v>768</v>
      </c>
      <c r="L217" s="89" t="s">
        <v>1935</v>
      </c>
      <c r="M217" s="89" t="s">
        <v>31</v>
      </c>
      <c r="N217" s="89" t="s">
        <v>769</v>
      </c>
      <c r="O217" s="86"/>
      <c r="P217" s="90"/>
      <c r="Q217" s="85">
        <v>70544</v>
      </c>
      <c r="R217" s="90" t="s">
        <v>1963</v>
      </c>
      <c r="S217" s="90"/>
      <c r="T217" s="85"/>
      <c r="U217" s="85"/>
      <c r="V217" s="86"/>
      <c r="W217" s="86"/>
      <c r="X217" s="86"/>
    </row>
    <row r="218" spans="1:24" ht="39.6" x14ac:dyDescent="0.3">
      <c r="A218" s="85" t="s">
        <v>1271</v>
      </c>
      <c r="B218" s="86" t="s">
        <v>21</v>
      </c>
      <c r="C218" s="87" t="s">
        <v>898</v>
      </c>
      <c r="D218" s="87" t="s">
        <v>703</v>
      </c>
      <c r="E218" s="85" t="s">
        <v>127</v>
      </c>
      <c r="F218" s="85"/>
      <c r="G218" s="88">
        <v>2025</v>
      </c>
      <c r="H218" s="89" t="s">
        <v>762</v>
      </c>
      <c r="I218" s="89" t="s">
        <v>763</v>
      </c>
      <c r="J218" s="89" t="s">
        <v>765</v>
      </c>
      <c r="K218" s="89" t="s">
        <v>768</v>
      </c>
      <c r="L218" s="89" t="s">
        <v>1935</v>
      </c>
      <c r="M218" s="89" t="s">
        <v>31</v>
      </c>
      <c r="N218" s="89" t="s">
        <v>769</v>
      </c>
      <c r="O218" s="86"/>
      <c r="P218" s="90"/>
      <c r="Q218" s="85">
        <v>74182</v>
      </c>
      <c r="R218" s="90" t="s">
        <v>1963</v>
      </c>
      <c r="S218" s="90"/>
      <c r="T218" s="85"/>
      <c r="U218" s="85"/>
      <c r="V218" s="86"/>
      <c r="W218" s="86"/>
      <c r="X218" s="86"/>
    </row>
    <row r="219" spans="1:24" ht="39.6" x14ac:dyDescent="0.3">
      <c r="A219" s="85" t="s">
        <v>1272</v>
      </c>
      <c r="B219" s="86" t="s">
        <v>21</v>
      </c>
      <c r="C219" s="87" t="s">
        <v>899</v>
      </c>
      <c r="D219" s="87" t="s">
        <v>711</v>
      </c>
      <c r="E219" s="85" t="s">
        <v>127</v>
      </c>
      <c r="F219" s="85"/>
      <c r="G219" s="88">
        <v>2025</v>
      </c>
      <c r="H219" s="89" t="s">
        <v>762</v>
      </c>
      <c r="I219" s="89" t="s">
        <v>763</v>
      </c>
      <c r="J219" s="89" t="s">
        <v>765</v>
      </c>
      <c r="K219" s="89" t="s">
        <v>768</v>
      </c>
      <c r="L219" s="89" t="s">
        <v>1935</v>
      </c>
      <c r="M219" s="89" t="s">
        <v>31</v>
      </c>
      <c r="N219" s="89" t="s">
        <v>769</v>
      </c>
      <c r="O219" s="86"/>
      <c r="P219" s="90"/>
      <c r="Q219" s="85">
        <v>74183</v>
      </c>
      <c r="R219" s="90" t="s">
        <v>1963</v>
      </c>
      <c r="S219" s="90"/>
      <c r="T219" s="85"/>
      <c r="U219" s="85"/>
      <c r="V219" s="86"/>
      <c r="W219" s="86"/>
      <c r="X219" s="86"/>
    </row>
    <row r="220" spans="1:24" ht="39.6" x14ac:dyDescent="0.3">
      <c r="A220" s="85" t="s">
        <v>1273</v>
      </c>
      <c r="B220" s="86" t="s">
        <v>21</v>
      </c>
      <c r="C220" s="87" t="s">
        <v>897</v>
      </c>
      <c r="D220" s="87" t="s">
        <v>695</v>
      </c>
      <c r="E220" s="85" t="s">
        <v>127</v>
      </c>
      <c r="F220" s="85"/>
      <c r="G220" s="88">
        <v>2025</v>
      </c>
      <c r="H220" s="89" t="s">
        <v>762</v>
      </c>
      <c r="I220" s="89" t="s">
        <v>763</v>
      </c>
      <c r="J220" s="89" t="s">
        <v>765</v>
      </c>
      <c r="K220" s="89" t="s">
        <v>768</v>
      </c>
      <c r="L220" s="89" t="s">
        <v>1935</v>
      </c>
      <c r="M220" s="89" t="s">
        <v>31</v>
      </c>
      <c r="N220" s="89" t="s">
        <v>769</v>
      </c>
      <c r="O220" s="86"/>
      <c r="P220" s="90"/>
      <c r="Q220" s="85">
        <v>74181</v>
      </c>
      <c r="R220" s="90" t="s">
        <v>1963</v>
      </c>
      <c r="S220" s="90"/>
      <c r="T220" s="85"/>
      <c r="U220" s="85"/>
      <c r="V220" s="86"/>
      <c r="W220" s="86"/>
      <c r="X220" s="86"/>
    </row>
    <row r="221" spans="1:24" ht="39.6" x14ac:dyDescent="0.3">
      <c r="A221" s="85" t="s">
        <v>1274</v>
      </c>
      <c r="B221" s="86" t="s">
        <v>21</v>
      </c>
      <c r="C221" s="87" t="s">
        <v>901</v>
      </c>
      <c r="D221" s="87" t="s">
        <v>727</v>
      </c>
      <c r="E221" s="85" t="s">
        <v>127</v>
      </c>
      <c r="F221" s="85"/>
      <c r="G221" s="88">
        <v>2025</v>
      </c>
      <c r="H221" s="89" t="s">
        <v>762</v>
      </c>
      <c r="I221" s="89" t="s">
        <v>763</v>
      </c>
      <c r="J221" s="89" t="s">
        <v>765</v>
      </c>
      <c r="K221" s="89" t="s">
        <v>768</v>
      </c>
      <c r="L221" s="89" t="s">
        <v>1935</v>
      </c>
      <c r="M221" s="89" t="s">
        <v>31</v>
      </c>
      <c r="N221" s="89" t="s">
        <v>769</v>
      </c>
      <c r="O221" s="86"/>
      <c r="P221" s="90"/>
      <c r="Q221" s="85" t="s">
        <v>2024</v>
      </c>
      <c r="R221" s="90" t="s">
        <v>1963</v>
      </c>
      <c r="S221" s="90"/>
      <c r="T221" s="85"/>
      <c r="U221" s="85"/>
      <c r="V221" s="86"/>
      <c r="W221" s="86"/>
      <c r="X221" s="86"/>
    </row>
    <row r="222" spans="1:24" ht="39.6" x14ac:dyDescent="0.3">
      <c r="A222" s="85" t="s">
        <v>1275</v>
      </c>
      <c r="B222" s="86" t="s">
        <v>21</v>
      </c>
      <c r="C222" s="87" t="s">
        <v>873</v>
      </c>
      <c r="D222" s="87" t="s">
        <v>503</v>
      </c>
      <c r="E222" s="85" t="s">
        <v>127</v>
      </c>
      <c r="F222" s="85"/>
      <c r="G222" s="88">
        <v>2025</v>
      </c>
      <c r="H222" s="89" t="s">
        <v>762</v>
      </c>
      <c r="I222" s="89" t="s">
        <v>763</v>
      </c>
      <c r="J222" s="89" t="s">
        <v>765</v>
      </c>
      <c r="K222" s="89" t="s">
        <v>768</v>
      </c>
      <c r="L222" s="89" t="s">
        <v>1935</v>
      </c>
      <c r="M222" s="89" t="s">
        <v>31</v>
      </c>
      <c r="N222" s="89" t="s">
        <v>769</v>
      </c>
      <c r="O222" s="86"/>
      <c r="P222" s="90"/>
      <c r="Q222" s="85">
        <v>70552</v>
      </c>
      <c r="R222" s="90" t="s">
        <v>1963</v>
      </c>
      <c r="S222" s="90"/>
      <c r="T222" s="85"/>
      <c r="U222" s="85"/>
      <c r="V222" s="86"/>
      <c r="W222" s="86"/>
      <c r="X222" s="86"/>
    </row>
    <row r="223" spans="1:24" ht="39.6" x14ac:dyDescent="0.3">
      <c r="A223" s="85" t="s">
        <v>1276</v>
      </c>
      <c r="B223" s="86" t="s">
        <v>21</v>
      </c>
      <c r="C223" s="87" t="s">
        <v>874</v>
      </c>
      <c r="D223" s="87" t="s">
        <v>511</v>
      </c>
      <c r="E223" s="85" t="s">
        <v>127</v>
      </c>
      <c r="F223" s="85"/>
      <c r="G223" s="88">
        <v>2025</v>
      </c>
      <c r="H223" s="89" t="s">
        <v>762</v>
      </c>
      <c r="I223" s="89" t="s">
        <v>763</v>
      </c>
      <c r="J223" s="89" t="s">
        <v>765</v>
      </c>
      <c r="K223" s="89" t="s">
        <v>768</v>
      </c>
      <c r="L223" s="89" t="s">
        <v>1935</v>
      </c>
      <c r="M223" s="89" t="s">
        <v>31</v>
      </c>
      <c r="N223" s="89" t="s">
        <v>769</v>
      </c>
      <c r="O223" s="86"/>
      <c r="P223" s="90"/>
      <c r="Q223" s="85">
        <v>70553</v>
      </c>
      <c r="R223" s="90" t="s">
        <v>1963</v>
      </c>
      <c r="S223" s="90"/>
      <c r="T223" s="85"/>
      <c r="U223" s="85"/>
      <c r="V223" s="86"/>
      <c r="W223" s="86"/>
      <c r="X223" s="86"/>
    </row>
    <row r="224" spans="1:24" ht="39.6" x14ac:dyDescent="0.3">
      <c r="A224" s="85" t="s">
        <v>1277</v>
      </c>
      <c r="B224" s="86" t="s">
        <v>21</v>
      </c>
      <c r="C224" s="87" t="s">
        <v>872</v>
      </c>
      <c r="D224" s="87" t="s">
        <v>495</v>
      </c>
      <c r="E224" s="85" t="s">
        <v>127</v>
      </c>
      <c r="F224" s="85"/>
      <c r="G224" s="88">
        <v>2025</v>
      </c>
      <c r="H224" s="89" t="s">
        <v>762</v>
      </c>
      <c r="I224" s="89" t="s">
        <v>763</v>
      </c>
      <c r="J224" s="89" t="s">
        <v>765</v>
      </c>
      <c r="K224" s="89" t="s">
        <v>768</v>
      </c>
      <c r="L224" s="89" t="s">
        <v>1935</v>
      </c>
      <c r="M224" s="89" t="s">
        <v>31</v>
      </c>
      <c r="N224" s="89" t="s">
        <v>769</v>
      </c>
      <c r="O224" s="86"/>
      <c r="P224" s="90"/>
      <c r="Q224" s="85">
        <v>70551</v>
      </c>
      <c r="R224" s="90" t="s">
        <v>1963</v>
      </c>
      <c r="S224" s="90"/>
      <c r="T224" s="85"/>
      <c r="U224" s="85"/>
      <c r="V224" s="86"/>
      <c r="W224" s="86"/>
      <c r="X224" s="86"/>
    </row>
    <row r="225" spans="1:24" ht="39.6" x14ac:dyDescent="0.3">
      <c r="A225" s="85" t="s">
        <v>1278</v>
      </c>
      <c r="B225" s="86" t="s">
        <v>21</v>
      </c>
      <c r="C225" s="87" t="s">
        <v>888</v>
      </c>
      <c r="D225" s="87" t="s">
        <v>623</v>
      </c>
      <c r="E225" s="85" t="s">
        <v>127</v>
      </c>
      <c r="F225" s="85"/>
      <c r="G225" s="88">
        <v>2025</v>
      </c>
      <c r="H225" s="89" t="s">
        <v>762</v>
      </c>
      <c r="I225" s="89" t="s">
        <v>763</v>
      </c>
      <c r="J225" s="89" t="s">
        <v>765</v>
      </c>
      <c r="K225" s="89" t="s">
        <v>768</v>
      </c>
      <c r="L225" s="89" t="s">
        <v>1935</v>
      </c>
      <c r="M225" s="89" t="s">
        <v>31</v>
      </c>
      <c r="N225" s="89" t="s">
        <v>769</v>
      </c>
      <c r="O225" s="86"/>
      <c r="P225" s="90"/>
      <c r="Q225" s="85">
        <v>73719</v>
      </c>
      <c r="R225" s="90" t="s">
        <v>1963</v>
      </c>
      <c r="S225" s="90"/>
      <c r="T225" s="85"/>
      <c r="U225" s="85"/>
      <c r="V225" s="86"/>
      <c r="W225" s="86"/>
      <c r="X225" s="86"/>
    </row>
    <row r="226" spans="1:24" ht="39.6" x14ac:dyDescent="0.3">
      <c r="A226" s="85" t="s">
        <v>1279</v>
      </c>
      <c r="B226" s="86" t="s">
        <v>21</v>
      </c>
      <c r="C226" s="87" t="s">
        <v>889</v>
      </c>
      <c r="D226" s="87" t="s">
        <v>631</v>
      </c>
      <c r="E226" s="85" t="s">
        <v>127</v>
      </c>
      <c r="F226" s="85"/>
      <c r="G226" s="88">
        <v>2025</v>
      </c>
      <c r="H226" s="89" t="s">
        <v>762</v>
      </c>
      <c r="I226" s="89" t="s">
        <v>763</v>
      </c>
      <c r="J226" s="89" t="s">
        <v>765</v>
      </c>
      <c r="K226" s="89" t="s">
        <v>768</v>
      </c>
      <c r="L226" s="89" t="s">
        <v>1935</v>
      </c>
      <c r="M226" s="89" t="s">
        <v>31</v>
      </c>
      <c r="N226" s="89" t="s">
        <v>769</v>
      </c>
      <c r="O226" s="86"/>
      <c r="P226" s="90"/>
      <c r="Q226" s="85">
        <v>73720</v>
      </c>
      <c r="R226" s="90" t="s">
        <v>1963</v>
      </c>
      <c r="S226" s="90"/>
      <c r="T226" s="85"/>
      <c r="U226" s="85"/>
      <c r="V226" s="86"/>
      <c r="W226" s="86"/>
      <c r="X226" s="86"/>
    </row>
    <row r="227" spans="1:24" ht="39.6" x14ac:dyDescent="0.3">
      <c r="A227" s="85" t="s">
        <v>1280</v>
      </c>
      <c r="B227" s="86" t="s">
        <v>21</v>
      </c>
      <c r="C227" s="87" t="s">
        <v>887</v>
      </c>
      <c r="D227" s="87" t="s">
        <v>615</v>
      </c>
      <c r="E227" s="85" t="s">
        <v>127</v>
      </c>
      <c r="F227" s="85"/>
      <c r="G227" s="88">
        <v>2025</v>
      </c>
      <c r="H227" s="89" t="s">
        <v>762</v>
      </c>
      <c r="I227" s="89" t="s">
        <v>763</v>
      </c>
      <c r="J227" s="89" t="s">
        <v>765</v>
      </c>
      <c r="K227" s="89" t="s">
        <v>768</v>
      </c>
      <c r="L227" s="89" t="s">
        <v>1935</v>
      </c>
      <c r="M227" s="89" t="s">
        <v>31</v>
      </c>
      <c r="N227" s="89" t="s">
        <v>769</v>
      </c>
      <c r="O227" s="86"/>
      <c r="P227" s="90"/>
      <c r="Q227" s="85">
        <v>73718</v>
      </c>
      <c r="R227" s="90" t="s">
        <v>1963</v>
      </c>
      <c r="S227" s="90"/>
      <c r="T227" s="85"/>
      <c r="U227" s="85"/>
      <c r="V227" s="86"/>
      <c r="W227" s="86"/>
      <c r="X227" s="86"/>
    </row>
    <row r="228" spans="1:24" ht="39.6" x14ac:dyDescent="0.3">
      <c r="A228" s="85" t="s">
        <v>1281</v>
      </c>
      <c r="B228" s="86" t="s">
        <v>21</v>
      </c>
      <c r="C228" s="87" t="s">
        <v>892</v>
      </c>
      <c r="D228" s="87" t="s">
        <v>655</v>
      </c>
      <c r="E228" s="85" t="s">
        <v>127</v>
      </c>
      <c r="F228" s="85"/>
      <c r="G228" s="88">
        <v>2025</v>
      </c>
      <c r="H228" s="89" t="s">
        <v>762</v>
      </c>
      <c r="I228" s="89" t="s">
        <v>763</v>
      </c>
      <c r="J228" s="89" t="s">
        <v>765</v>
      </c>
      <c r="K228" s="89" t="s">
        <v>768</v>
      </c>
      <c r="L228" s="89" t="s">
        <v>1935</v>
      </c>
      <c r="M228" s="89" t="s">
        <v>31</v>
      </c>
      <c r="N228" s="89" t="s">
        <v>769</v>
      </c>
      <c r="O228" s="86"/>
      <c r="P228" s="90"/>
      <c r="Q228" s="85">
        <v>73722</v>
      </c>
      <c r="R228" s="90" t="s">
        <v>1963</v>
      </c>
      <c r="S228" s="90"/>
      <c r="T228" s="85"/>
      <c r="U228" s="85"/>
      <c r="V228" s="86"/>
      <c r="W228" s="86"/>
      <c r="X228" s="86"/>
    </row>
    <row r="229" spans="1:24" ht="39.6" x14ac:dyDescent="0.3">
      <c r="A229" s="85" t="s">
        <v>1282</v>
      </c>
      <c r="B229" s="86" t="s">
        <v>21</v>
      </c>
      <c r="C229" s="87" t="s">
        <v>893</v>
      </c>
      <c r="D229" s="87" t="s">
        <v>663</v>
      </c>
      <c r="E229" s="85" t="s">
        <v>127</v>
      </c>
      <c r="F229" s="85"/>
      <c r="G229" s="88">
        <v>2025</v>
      </c>
      <c r="H229" s="89" t="s">
        <v>762</v>
      </c>
      <c r="I229" s="89" t="s">
        <v>763</v>
      </c>
      <c r="J229" s="89" t="s">
        <v>765</v>
      </c>
      <c r="K229" s="89" t="s">
        <v>768</v>
      </c>
      <c r="L229" s="89" t="s">
        <v>1935</v>
      </c>
      <c r="M229" s="89" t="s">
        <v>31</v>
      </c>
      <c r="N229" s="89" t="s">
        <v>769</v>
      </c>
      <c r="O229" s="86"/>
      <c r="P229" s="90"/>
      <c r="Q229" s="85">
        <v>73723</v>
      </c>
      <c r="R229" s="90" t="s">
        <v>1963</v>
      </c>
      <c r="S229" s="90"/>
      <c r="T229" s="85"/>
      <c r="U229" s="85"/>
      <c r="V229" s="86"/>
      <c r="W229" s="86"/>
      <c r="X229" s="86"/>
    </row>
    <row r="230" spans="1:24" ht="39.6" x14ac:dyDescent="0.3">
      <c r="A230" s="85" t="s">
        <v>1283</v>
      </c>
      <c r="B230" s="86" t="s">
        <v>21</v>
      </c>
      <c r="C230" s="92" t="s">
        <v>1801</v>
      </c>
      <c r="D230" s="92" t="s">
        <v>1830</v>
      </c>
      <c r="E230" s="85" t="s">
        <v>127</v>
      </c>
      <c r="F230" s="85"/>
      <c r="G230" s="88">
        <v>2025</v>
      </c>
      <c r="H230" s="89" t="s">
        <v>762</v>
      </c>
      <c r="I230" s="89" t="s">
        <v>763</v>
      </c>
      <c r="J230" s="89" t="s">
        <v>765</v>
      </c>
      <c r="K230" s="89" t="s">
        <v>768</v>
      </c>
      <c r="L230" s="89" t="s">
        <v>1935</v>
      </c>
      <c r="M230" s="89" t="s">
        <v>31</v>
      </c>
      <c r="N230" s="89" t="s">
        <v>769</v>
      </c>
      <c r="O230" s="86"/>
      <c r="P230" s="90"/>
      <c r="Q230" s="85">
        <v>73721</v>
      </c>
      <c r="R230" s="90" t="s">
        <v>1963</v>
      </c>
      <c r="S230" s="90"/>
      <c r="T230" s="85"/>
      <c r="U230" s="85"/>
      <c r="V230" s="86"/>
      <c r="W230" s="86"/>
      <c r="X230" s="86"/>
    </row>
    <row r="231" spans="1:24" ht="39.6" x14ac:dyDescent="0.3">
      <c r="A231" s="85" t="s">
        <v>1284</v>
      </c>
      <c r="B231" s="86" t="s">
        <v>21</v>
      </c>
      <c r="C231" s="87" t="s">
        <v>885</v>
      </c>
      <c r="D231" s="87" t="s">
        <v>591</v>
      </c>
      <c r="E231" s="85" t="s">
        <v>127</v>
      </c>
      <c r="F231" s="85"/>
      <c r="G231" s="88">
        <v>2025</v>
      </c>
      <c r="H231" s="89" t="s">
        <v>762</v>
      </c>
      <c r="I231" s="89" t="s">
        <v>763</v>
      </c>
      <c r="J231" s="89" t="s">
        <v>765</v>
      </c>
      <c r="K231" s="89" t="s">
        <v>768</v>
      </c>
      <c r="L231" s="89" t="s">
        <v>1935</v>
      </c>
      <c r="M231" s="89" t="s">
        <v>31</v>
      </c>
      <c r="N231" s="89" t="s">
        <v>769</v>
      </c>
      <c r="O231" s="86"/>
      <c r="P231" s="90"/>
      <c r="Q231" s="85">
        <v>72149</v>
      </c>
      <c r="R231" s="90" t="s">
        <v>1963</v>
      </c>
      <c r="S231" s="90"/>
      <c r="T231" s="85"/>
      <c r="U231" s="85"/>
      <c r="V231" s="86"/>
      <c r="W231" s="86"/>
      <c r="X231" s="86"/>
    </row>
    <row r="232" spans="1:24" ht="39.6" x14ac:dyDescent="0.3">
      <c r="A232" s="85" t="s">
        <v>1285</v>
      </c>
      <c r="B232" s="86" t="s">
        <v>21</v>
      </c>
      <c r="C232" s="87" t="s">
        <v>886</v>
      </c>
      <c r="D232" s="87" t="s">
        <v>607</v>
      </c>
      <c r="E232" s="85" t="s">
        <v>127</v>
      </c>
      <c r="F232" s="85"/>
      <c r="G232" s="88">
        <v>2025</v>
      </c>
      <c r="H232" s="89" t="s">
        <v>762</v>
      </c>
      <c r="I232" s="89" t="s">
        <v>763</v>
      </c>
      <c r="J232" s="89" t="s">
        <v>765</v>
      </c>
      <c r="K232" s="89" t="s">
        <v>768</v>
      </c>
      <c r="L232" s="89" t="s">
        <v>1935</v>
      </c>
      <c r="M232" s="89" t="s">
        <v>31</v>
      </c>
      <c r="N232" s="89" t="s">
        <v>769</v>
      </c>
      <c r="O232" s="86"/>
      <c r="P232" s="90"/>
      <c r="Q232" s="85">
        <v>72158</v>
      </c>
      <c r="R232" s="90" t="s">
        <v>1963</v>
      </c>
      <c r="S232" s="90"/>
      <c r="T232" s="85"/>
      <c r="U232" s="85"/>
      <c r="V232" s="86"/>
      <c r="W232" s="86"/>
      <c r="X232" s="86"/>
    </row>
    <row r="233" spans="1:24" ht="39.6" x14ac:dyDescent="0.3">
      <c r="A233" s="85" t="s">
        <v>1286</v>
      </c>
      <c r="B233" s="86" t="s">
        <v>21</v>
      </c>
      <c r="C233" s="87" t="s">
        <v>884</v>
      </c>
      <c r="D233" s="87" t="s">
        <v>599</v>
      </c>
      <c r="E233" s="85" t="s">
        <v>127</v>
      </c>
      <c r="F233" s="85"/>
      <c r="G233" s="88">
        <v>2025</v>
      </c>
      <c r="H233" s="89" t="s">
        <v>762</v>
      </c>
      <c r="I233" s="89" t="s">
        <v>763</v>
      </c>
      <c r="J233" s="89" t="s">
        <v>765</v>
      </c>
      <c r="K233" s="89" t="s">
        <v>768</v>
      </c>
      <c r="L233" s="89" t="s">
        <v>1935</v>
      </c>
      <c r="M233" s="89" t="s">
        <v>31</v>
      </c>
      <c r="N233" s="89" t="s">
        <v>769</v>
      </c>
      <c r="O233" s="86"/>
      <c r="P233" s="90"/>
      <c r="Q233" s="85">
        <v>72148</v>
      </c>
      <c r="R233" s="90" t="s">
        <v>1963</v>
      </c>
      <c r="S233" s="90"/>
      <c r="T233" s="85"/>
      <c r="U233" s="85"/>
      <c r="V233" s="86"/>
      <c r="W233" s="86"/>
      <c r="X233" s="86"/>
    </row>
    <row r="234" spans="1:24" ht="39.6" x14ac:dyDescent="0.3">
      <c r="A234" s="85" t="s">
        <v>1287</v>
      </c>
      <c r="B234" s="86" t="s">
        <v>21</v>
      </c>
      <c r="C234" s="87" t="s">
        <v>879</v>
      </c>
      <c r="D234" s="87" t="s">
        <v>543</v>
      </c>
      <c r="E234" s="85" t="s">
        <v>127</v>
      </c>
      <c r="F234" s="85"/>
      <c r="G234" s="88">
        <v>2025</v>
      </c>
      <c r="H234" s="89" t="s">
        <v>762</v>
      </c>
      <c r="I234" s="89" t="s">
        <v>763</v>
      </c>
      <c r="J234" s="89" t="s">
        <v>765</v>
      </c>
      <c r="K234" s="89" t="s">
        <v>768</v>
      </c>
      <c r="L234" s="89" t="s">
        <v>1935</v>
      </c>
      <c r="M234" s="89" t="s">
        <v>31</v>
      </c>
      <c r="N234" s="89" t="s">
        <v>769</v>
      </c>
      <c r="O234" s="86"/>
      <c r="P234" s="90"/>
      <c r="Q234" s="85">
        <v>72142</v>
      </c>
      <c r="R234" s="90" t="s">
        <v>1963</v>
      </c>
      <c r="S234" s="90"/>
      <c r="T234" s="85"/>
      <c r="U234" s="85"/>
      <c r="V234" s="86"/>
      <c r="W234" s="86"/>
      <c r="X234" s="86"/>
    </row>
    <row r="235" spans="1:24" ht="39.6" x14ac:dyDescent="0.3">
      <c r="A235" s="85" t="s">
        <v>1288</v>
      </c>
      <c r="B235" s="86" t="s">
        <v>21</v>
      </c>
      <c r="C235" s="87" t="s">
        <v>880</v>
      </c>
      <c r="D235" s="87" t="s">
        <v>559</v>
      </c>
      <c r="E235" s="85" t="s">
        <v>127</v>
      </c>
      <c r="F235" s="85"/>
      <c r="G235" s="88">
        <v>2025</v>
      </c>
      <c r="H235" s="89" t="s">
        <v>762</v>
      </c>
      <c r="I235" s="89" t="s">
        <v>763</v>
      </c>
      <c r="J235" s="89" t="s">
        <v>765</v>
      </c>
      <c r="K235" s="89" t="s">
        <v>768</v>
      </c>
      <c r="L235" s="89" t="s">
        <v>1935</v>
      </c>
      <c r="M235" s="89" t="s">
        <v>31</v>
      </c>
      <c r="N235" s="89" t="s">
        <v>769</v>
      </c>
      <c r="O235" s="86"/>
      <c r="P235" s="90"/>
      <c r="Q235" s="85">
        <v>72156</v>
      </c>
      <c r="R235" s="90" t="s">
        <v>1963</v>
      </c>
      <c r="S235" s="90"/>
      <c r="T235" s="85"/>
      <c r="U235" s="85"/>
      <c r="V235" s="86"/>
      <c r="W235" s="86"/>
      <c r="X235" s="86"/>
    </row>
    <row r="236" spans="1:24" ht="39.6" x14ac:dyDescent="0.3">
      <c r="A236" s="85" t="s">
        <v>1289</v>
      </c>
      <c r="B236" s="86" t="s">
        <v>21</v>
      </c>
      <c r="C236" s="87" t="s">
        <v>878</v>
      </c>
      <c r="D236" s="87" t="s">
        <v>551</v>
      </c>
      <c r="E236" s="85" t="s">
        <v>127</v>
      </c>
      <c r="F236" s="85"/>
      <c r="G236" s="88">
        <v>2025</v>
      </c>
      <c r="H236" s="89" t="s">
        <v>762</v>
      </c>
      <c r="I236" s="89" t="s">
        <v>763</v>
      </c>
      <c r="J236" s="89" t="s">
        <v>765</v>
      </c>
      <c r="K236" s="89" t="s">
        <v>768</v>
      </c>
      <c r="L236" s="89" t="s">
        <v>1935</v>
      </c>
      <c r="M236" s="89" t="s">
        <v>31</v>
      </c>
      <c r="N236" s="89" t="s">
        <v>769</v>
      </c>
      <c r="O236" s="86"/>
      <c r="P236" s="90"/>
      <c r="Q236" s="85">
        <v>72141</v>
      </c>
      <c r="R236" s="90" t="s">
        <v>1963</v>
      </c>
      <c r="S236" s="90"/>
      <c r="T236" s="85"/>
      <c r="U236" s="85"/>
      <c r="V236" s="86"/>
      <c r="W236" s="86"/>
      <c r="X236" s="86"/>
    </row>
    <row r="237" spans="1:24" ht="39.6" x14ac:dyDescent="0.3">
      <c r="A237" s="85" t="s">
        <v>1290</v>
      </c>
      <c r="B237" s="86" t="s">
        <v>21</v>
      </c>
      <c r="C237" s="87" t="s">
        <v>876</v>
      </c>
      <c r="D237" s="87" t="s">
        <v>519</v>
      </c>
      <c r="E237" s="85" t="s">
        <v>127</v>
      </c>
      <c r="F237" s="85"/>
      <c r="G237" s="88">
        <v>2025</v>
      </c>
      <c r="H237" s="89" t="s">
        <v>762</v>
      </c>
      <c r="I237" s="89" t="s">
        <v>763</v>
      </c>
      <c r="J237" s="89" t="s">
        <v>765</v>
      </c>
      <c r="K237" s="89" t="s">
        <v>768</v>
      </c>
      <c r="L237" s="89" t="s">
        <v>1935</v>
      </c>
      <c r="M237" s="89" t="s">
        <v>31</v>
      </c>
      <c r="N237" s="89" t="s">
        <v>769</v>
      </c>
      <c r="O237" s="86"/>
      <c r="P237" s="90"/>
      <c r="Q237" s="85">
        <v>70542</v>
      </c>
      <c r="R237" s="90" t="s">
        <v>1963</v>
      </c>
      <c r="S237" s="90"/>
      <c r="T237" s="85"/>
      <c r="U237" s="85"/>
      <c r="V237" s="86"/>
      <c r="W237" s="86"/>
      <c r="X237" s="86"/>
    </row>
    <row r="238" spans="1:24" ht="39.6" x14ac:dyDescent="0.3">
      <c r="A238" s="85" t="s">
        <v>1291</v>
      </c>
      <c r="B238" s="86" t="s">
        <v>21</v>
      </c>
      <c r="C238" s="87" t="s">
        <v>877</v>
      </c>
      <c r="D238" s="87" t="s">
        <v>535</v>
      </c>
      <c r="E238" s="85" t="s">
        <v>127</v>
      </c>
      <c r="F238" s="85"/>
      <c r="G238" s="88">
        <v>2025</v>
      </c>
      <c r="H238" s="89" t="s">
        <v>762</v>
      </c>
      <c r="I238" s="89" t="s">
        <v>763</v>
      </c>
      <c r="J238" s="89" t="s">
        <v>765</v>
      </c>
      <c r="K238" s="89" t="s">
        <v>768</v>
      </c>
      <c r="L238" s="89" t="s">
        <v>1935</v>
      </c>
      <c r="M238" s="89" t="s">
        <v>31</v>
      </c>
      <c r="N238" s="89" t="s">
        <v>769</v>
      </c>
      <c r="O238" s="86"/>
      <c r="P238" s="90"/>
      <c r="Q238" s="85">
        <v>70543</v>
      </c>
      <c r="R238" s="90" t="s">
        <v>1963</v>
      </c>
      <c r="S238" s="90"/>
      <c r="T238" s="85"/>
      <c r="U238" s="85"/>
      <c r="V238" s="86"/>
      <c r="W238" s="86"/>
      <c r="X238" s="86"/>
    </row>
    <row r="239" spans="1:24" ht="39.6" x14ac:dyDescent="0.3">
      <c r="A239" s="85" t="s">
        <v>1292</v>
      </c>
      <c r="B239" s="86" t="s">
        <v>21</v>
      </c>
      <c r="C239" s="87" t="s">
        <v>875</v>
      </c>
      <c r="D239" s="87" t="s">
        <v>527</v>
      </c>
      <c r="E239" s="85" t="s">
        <v>127</v>
      </c>
      <c r="F239" s="85"/>
      <c r="G239" s="88">
        <v>2025</v>
      </c>
      <c r="H239" s="89" t="s">
        <v>762</v>
      </c>
      <c r="I239" s="89" t="s">
        <v>763</v>
      </c>
      <c r="J239" s="89" t="s">
        <v>765</v>
      </c>
      <c r="K239" s="89" t="s">
        <v>768</v>
      </c>
      <c r="L239" s="89" t="s">
        <v>1935</v>
      </c>
      <c r="M239" s="89" t="s">
        <v>31</v>
      </c>
      <c r="N239" s="89" t="s">
        <v>769</v>
      </c>
      <c r="O239" s="86"/>
      <c r="P239" s="90"/>
      <c r="Q239" s="85">
        <v>70540</v>
      </c>
      <c r="R239" s="90" t="s">
        <v>1963</v>
      </c>
      <c r="S239" s="90"/>
      <c r="T239" s="85"/>
      <c r="U239" s="85"/>
      <c r="V239" s="86"/>
      <c r="W239" s="86"/>
      <c r="X239" s="86"/>
    </row>
    <row r="240" spans="1:24" ht="39.6" x14ac:dyDescent="0.3">
      <c r="A240" s="85" t="s">
        <v>1293</v>
      </c>
      <c r="B240" s="86" t="s">
        <v>21</v>
      </c>
      <c r="C240" s="87" t="s">
        <v>900</v>
      </c>
      <c r="D240" s="87" t="s">
        <v>719</v>
      </c>
      <c r="E240" s="85" t="s">
        <v>127</v>
      </c>
      <c r="F240" s="85"/>
      <c r="G240" s="88">
        <v>2025</v>
      </c>
      <c r="H240" s="89" t="s">
        <v>762</v>
      </c>
      <c r="I240" s="89" t="s">
        <v>763</v>
      </c>
      <c r="J240" s="89" t="s">
        <v>765</v>
      </c>
      <c r="K240" s="89" t="s">
        <v>768</v>
      </c>
      <c r="L240" s="89" t="s">
        <v>1935</v>
      </c>
      <c r="M240" s="89" t="s">
        <v>31</v>
      </c>
      <c r="N240" s="89" t="s">
        <v>769</v>
      </c>
      <c r="O240" s="86"/>
      <c r="P240" s="90"/>
      <c r="Q240" s="85" t="s">
        <v>2023</v>
      </c>
      <c r="R240" s="90" t="s">
        <v>1963</v>
      </c>
      <c r="S240" s="90"/>
      <c r="T240" s="85"/>
      <c r="U240" s="85"/>
      <c r="V240" s="86"/>
      <c r="W240" s="86"/>
      <c r="X240" s="86"/>
    </row>
    <row r="241" spans="1:24" ht="39.6" x14ac:dyDescent="0.3">
      <c r="A241" s="85" t="s">
        <v>1294</v>
      </c>
      <c r="B241" s="86" t="s">
        <v>21</v>
      </c>
      <c r="C241" s="87" t="s">
        <v>903</v>
      </c>
      <c r="D241" s="87" t="s">
        <v>743</v>
      </c>
      <c r="E241" s="85" t="s">
        <v>127</v>
      </c>
      <c r="F241" s="85"/>
      <c r="G241" s="88">
        <v>2025</v>
      </c>
      <c r="H241" s="89" t="s">
        <v>762</v>
      </c>
      <c r="I241" s="89" t="s">
        <v>763</v>
      </c>
      <c r="J241" s="89" t="s">
        <v>765</v>
      </c>
      <c r="K241" s="89" t="s">
        <v>768</v>
      </c>
      <c r="L241" s="89" t="s">
        <v>1935</v>
      </c>
      <c r="M241" s="89" t="s">
        <v>31</v>
      </c>
      <c r="N241" s="89" t="s">
        <v>769</v>
      </c>
      <c r="O241" s="86"/>
      <c r="P241" s="90"/>
      <c r="Q241" s="85">
        <v>72196</v>
      </c>
      <c r="R241" s="90" t="s">
        <v>1963</v>
      </c>
      <c r="S241" s="90"/>
      <c r="T241" s="85"/>
      <c r="U241" s="85"/>
      <c r="V241" s="86"/>
      <c r="W241" s="86"/>
      <c r="X241" s="86"/>
    </row>
    <row r="242" spans="1:24" ht="39.6" x14ac:dyDescent="0.3">
      <c r="A242" s="85" t="s">
        <v>1295</v>
      </c>
      <c r="B242" s="86" t="s">
        <v>21</v>
      </c>
      <c r="C242" s="87" t="s">
        <v>904</v>
      </c>
      <c r="D242" s="87" t="s">
        <v>751</v>
      </c>
      <c r="E242" s="85" t="s">
        <v>127</v>
      </c>
      <c r="F242" s="85"/>
      <c r="G242" s="88">
        <v>2025</v>
      </c>
      <c r="H242" s="89" t="s">
        <v>762</v>
      </c>
      <c r="I242" s="89" t="s">
        <v>763</v>
      </c>
      <c r="J242" s="89" t="s">
        <v>765</v>
      </c>
      <c r="K242" s="89" t="s">
        <v>768</v>
      </c>
      <c r="L242" s="89" t="s">
        <v>1935</v>
      </c>
      <c r="M242" s="89" t="s">
        <v>31</v>
      </c>
      <c r="N242" s="89" t="s">
        <v>769</v>
      </c>
      <c r="O242" s="86"/>
      <c r="P242" s="90"/>
      <c r="Q242" s="85">
        <v>72197</v>
      </c>
      <c r="R242" s="90" t="s">
        <v>1963</v>
      </c>
      <c r="S242" s="90"/>
      <c r="T242" s="85"/>
      <c r="U242" s="85"/>
      <c r="V242" s="86"/>
      <c r="W242" s="86"/>
      <c r="X242" s="86"/>
    </row>
    <row r="243" spans="1:24" ht="39.6" x14ac:dyDescent="0.3">
      <c r="A243" s="85" t="s">
        <v>1296</v>
      </c>
      <c r="B243" s="86" t="s">
        <v>21</v>
      </c>
      <c r="C243" s="87" t="s">
        <v>902</v>
      </c>
      <c r="D243" s="87" t="s">
        <v>735</v>
      </c>
      <c r="E243" s="85" t="s">
        <v>127</v>
      </c>
      <c r="F243" s="85"/>
      <c r="G243" s="88">
        <v>2025</v>
      </c>
      <c r="H243" s="89" t="s">
        <v>762</v>
      </c>
      <c r="I243" s="89" t="s">
        <v>763</v>
      </c>
      <c r="J243" s="89" t="s">
        <v>765</v>
      </c>
      <c r="K243" s="89" t="s">
        <v>768</v>
      </c>
      <c r="L243" s="89" t="s">
        <v>1935</v>
      </c>
      <c r="M243" s="89" t="s">
        <v>31</v>
      </c>
      <c r="N243" s="89" t="s">
        <v>769</v>
      </c>
      <c r="O243" s="86"/>
      <c r="P243" s="90"/>
      <c r="Q243" s="85">
        <v>72195</v>
      </c>
      <c r="R243" s="90" t="s">
        <v>1963</v>
      </c>
      <c r="S243" s="90"/>
      <c r="T243" s="85"/>
      <c r="U243" s="85"/>
      <c r="V243" s="86"/>
      <c r="W243" s="86"/>
      <c r="X243" s="86"/>
    </row>
    <row r="244" spans="1:24" ht="39.6" x14ac:dyDescent="0.3">
      <c r="A244" s="85" t="s">
        <v>1297</v>
      </c>
      <c r="B244" s="86" t="s">
        <v>21</v>
      </c>
      <c r="C244" s="87" t="s">
        <v>882</v>
      </c>
      <c r="D244" s="87" t="s">
        <v>575</v>
      </c>
      <c r="E244" s="85" t="s">
        <v>127</v>
      </c>
      <c r="F244" s="85"/>
      <c r="G244" s="88">
        <v>2025</v>
      </c>
      <c r="H244" s="89" t="s">
        <v>762</v>
      </c>
      <c r="I244" s="89" t="s">
        <v>763</v>
      </c>
      <c r="J244" s="89" t="s">
        <v>765</v>
      </c>
      <c r="K244" s="89" t="s">
        <v>768</v>
      </c>
      <c r="L244" s="89" t="s">
        <v>1935</v>
      </c>
      <c r="M244" s="89" t="s">
        <v>31</v>
      </c>
      <c r="N244" s="89" t="s">
        <v>769</v>
      </c>
      <c r="O244" s="86"/>
      <c r="P244" s="90"/>
      <c r="Q244" s="85">
        <v>72147</v>
      </c>
      <c r="R244" s="90" t="s">
        <v>1963</v>
      </c>
      <c r="S244" s="90"/>
      <c r="T244" s="85"/>
      <c r="U244" s="85"/>
      <c r="V244" s="86"/>
      <c r="W244" s="86"/>
      <c r="X244" s="86"/>
    </row>
    <row r="245" spans="1:24" ht="39.6" x14ac:dyDescent="0.3">
      <c r="A245" s="85" t="s">
        <v>1298</v>
      </c>
      <c r="B245" s="86" t="s">
        <v>21</v>
      </c>
      <c r="C245" s="87" t="s">
        <v>883</v>
      </c>
      <c r="D245" s="87" t="s">
        <v>583</v>
      </c>
      <c r="E245" s="85" t="s">
        <v>127</v>
      </c>
      <c r="F245" s="85"/>
      <c r="G245" s="88">
        <v>2025</v>
      </c>
      <c r="H245" s="89" t="s">
        <v>762</v>
      </c>
      <c r="I245" s="89" t="s">
        <v>763</v>
      </c>
      <c r="J245" s="89" t="s">
        <v>765</v>
      </c>
      <c r="K245" s="89" t="s">
        <v>768</v>
      </c>
      <c r="L245" s="89" t="s">
        <v>1935</v>
      </c>
      <c r="M245" s="89" t="s">
        <v>31</v>
      </c>
      <c r="N245" s="89" t="s">
        <v>769</v>
      </c>
      <c r="O245" s="86"/>
      <c r="P245" s="90"/>
      <c r="Q245" s="85">
        <v>72157</v>
      </c>
      <c r="R245" s="90" t="s">
        <v>1963</v>
      </c>
      <c r="S245" s="90"/>
      <c r="T245" s="85"/>
      <c r="U245" s="85"/>
      <c r="V245" s="86"/>
      <c r="W245" s="86"/>
      <c r="X245" s="86"/>
    </row>
    <row r="246" spans="1:24" ht="39.6" x14ac:dyDescent="0.3">
      <c r="A246" s="85" t="s">
        <v>1299</v>
      </c>
      <c r="B246" s="86" t="s">
        <v>21</v>
      </c>
      <c r="C246" s="87" t="s">
        <v>881</v>
      </c>
      <c r="D246" s="87" t="s">
        <v>567</v>
      </c>
      <c r="E246" s="85" t="s">
        <v>127</v>
      </c>
      <c r="F246" s="85"/>
      <c r="G246" s="88">
        <v>2025</v>
      </c>
      <c r="H246" s="89" t="s">
        <v>762</v>
      </c>
      <c r="I246" s="89" t="s">
        <v>763</v>
      </c>
      <c r="J246" s="89" t="s">
        <v>765</v>
      </c>
      <c r="K246" s="89" t="s">
        <v>768</v>
      </c>
      <c r="L246" s="89" t="s">
        <v>1935</v>
      </c>
      <c r="M246" s="89" t="s">
        <v>31</v>
      </c>
      <c r="N246" s="89" t="s">
        <v>769</v>
      </c>
      <c r="O246" s="86"/>
      <c r="P246" s="90"/>
      <c r="Q246" s="85">
        <v>72146</v>
      </c>
      <c r="R246" s="90" t="s">
        <v>1963</v>
      </c>
      <c r="S246" s="90"/>
      <c r="T246" s="85"/>
      <c r="U246" s="85"/>
      <c r="V246" s="86"/>
      <c r="W246" s="86"/>
      <c r="X246" s="86"/>
    </row>
    <row r="247" spans="1:24" ht="39.6" x14ac:dyDescent="0.3">
      <c r="A247" s="85" t="s">
        <v>1300</v>
      </c>
      <c r="B247" s="86" t="s">
        <v>21</v>
      </c>
      <c r="C247" s="87" t="s">
        <v>891</v>
      </c>
      <c r="D247" s="87" t="s">
        <v>647</v>
      </c>
      <c r="E247" s="85" t="s">
        <v>127</v>
      </c>
      <c r="F247" s="85"/>
      <c r="G247" s="88">
        <v>2025</v>
      </c>
      <c r="H247" s="89" t="s">
        <v>762</v>
      </c>
      <c r="I247" s="89" t="s">
        <v>763</v>
      </c>
      <c r="J247" s="89" t="s">
        <v>765</v>
      </c>
      <c r="K247" s="89" t="s">
        <v>768</v>
      </c>
      <c r="L247" s="89" t="s">
        <v>1935</v>
      </c>
      <c r="M247" s="89" t="s">
        <v>31</v>
      </c>
      <c r="N247" s="89" t="s">
        <v>769</v>
      </c>
      <c r="O247" s="86"/>
      <c r="P247" s="90"/>
      <c r="Q247" s="85">
        <v>73219</v>
      </c>
      <c r="R247" s="90" t="s">
        <v>1963</v>
      </c>
      <c r="S247" s="90"/>
      <c r="T247" s="85"/>
      <c r="U247" s="85"/>
      <c r="V247" s="86"/>
      <c r="W247" s="86"/>
      <c r="X247" s="86"/>
    </row>
    <row r="248" spans="1:24" ht="39.6" x14ac:dyDescent="0.3">
      <c r="A248" s="85" t="s">
        <v>1301</v>
      </c>
      <c r="B248" s="86" t="s">
        <v>21</v>
      </c>
      <c r="C248" s="87" t="s">
        <v>890</v>
      </c>
      <c r="D248" s="87" t="s">
        <v>639</v>
      </c>
      <c r="E248" s="85" t="s">
        <v>127</v>
      </c>
      <c r="F248" s="85"/>
      <c r="G248" s="88">
        <v>2025</v>
      </c>
      <c r="H248" s="89" t="s">
        <v>762</v>
      </c>
      <c r="I248" s="89" t="s">
        <v>763</v>
      </c>
      <c r="J248" s="89" t="s">
        <v>765</v>
      </c>
      <c r="K248" s="89" t="s">
        <v>768</v>
      </c>
      <c r="L248" s="89" t="s">
        <v>1935</v>
      </c>
      <c r="M248" s="89" t="s">
        <v>31</v>
      </c>
      <c r="N248" s="89" t="s">
        <v>769</v>
      </c>
      <c r="O248" s="86"/>
      <c r="P248" s="90"/>
      <c r="Q248" s="85">
        <v>73218</v>
      </c>
      <c r="R248" s="90" t="s">
        <v>1963</v>
      </c>
      <c r="S248" s="90"/>
      <c r="T248" s="85"/>
      <c r="U248" s="85"/>
      <c r="V248" s="86"/>
      <c r="W248" s="86"/>
      <c r="X248" s="86"/>
    </row>
    <row r="249" spans="1:24" ht="39.6" x14ac:dyDescent="0.3">
      <c r="A249" s="85" t="s">
        <v>1302</v>
      </c>
      <c r="B249" s="86" t="s">
        <v>21</v>
      </c>
      <c r="C249" s="87" t="s">
        <v>1803</v>
      </c>
      <c r="D249" s="87" t="s">
        <v>1831</v>
      </c>
      <c r="E249" s="85" t="s">
        <v>127</v>
      </c>
      <c r="F249" s="85"/>
      <c r="G249" s="88">
        <v>2025</v>
      </c>
      <c r="H249" s="89" t="s">
        <v>762</v>
      </c>
      <c r="I249" s="89" t="s">
        <v>763</v>
      </c>
      <c r="J249" s="89" t="s">
        <v>765</v>
      </c>
      <c r="K249" s="89" t="s">
        <v>768</v>
      </c>
      <c r="L249" s="89" t="s">
        <v>1935</v>
      </c>
      <c r="M249" s="89" t="s">
        <v>31</v>
      </c>
      <c r="N249" s="89" t="s">
        <v>769</v>
      </c>
      <c r="O249" s="86"/>
      <c r="P249" s="90"/>
      <c r="Q249" s="85">
        <v>73220</v>
      </c>
      <c r="R249" s="90" t="s">
        <v>1963</v>
      </c>
      <c r="S249" s="90"/>
      <c r="T249" s="85"/>
      <c r="U249" s="85"/>
      <c r="V249" s="86"/>
      <c r="W249" s="86"/>
      <c r="X249" s="86"/>
    </row>
    <row r="250" spans="1:24" ht="39.6" x14ac:dyDescent="0.3">
      <c r="A250" s="85" t="s">
        <v>1303</v>
      </c>
      <c r="B250" s="86" t="s">
        <v>21</v>
      </c>
      <c r="C250" s="87" t="s">
        <v>895</v>
      </c>
      <c r="D250" s="87" t="s">
        <v>679</v>
      </c>
      <c r="E250" s="85" t="s">
        <v>127</v>
      </c>
      <c r="F250" s="85"/>
      <c r="G250" s="88">
        <v>2025</v>
      </c>
      <c r="H250" s="89" t="s">
        <v>762</v>
      </c>
      <c r="I250" s="89" t="s">
        <v>763</v>
      </c>
      <c r="J250" s="89" t="s">
        <v>765</v>
      </c>
      <c r="K250" s="89" t="s">
        <v>768</v>
      </c>
      <c r="L250" s="89" t="s">
        <v>1935</v>
      </c>
      <c r="M250" s="89" t="s">
        <v>31</v>
      </c>
      <c r="N250" s="89" t="s">
        <v>769</v>
      </c>
      <c r="O250" s="86"/>
      <c r="P250" s="90"/>
      <c r="Q250" s="85">
        <v>73222</v>
      </c>
      <c r="R250" s="90" t="s">
        <v>1963</v>
      </c>
      <c r="S250" s="90"/>
      <c r="T250" s="85"/>
      <c r="U250" s="85"/>
      <c r="V250" s="86"/>
      <c r="W250" s="86"/>
      <c r="X250" s="86"/>
    </row>
    <row r="251" spans="1:24" ht="39.6" x14ac:dyDescent="0.3">
      <c r="A251" s="85" t="s">
        <v>1304</v>
      </c>
      <c r="B251" s="86" t="s">
        <v>21</v>
      </c>
      <c r="C251" s="87" t="s">
        <v>896</v>
      </c>
      <c r="D251" s="87" t="s">
        <v>687</v>
      </c>
      <c r="E251" s="85" t="s">
        <v>127</v>
      </c>
      <c r="F251" s="85"/>
      <c r="G251" s="88">
        <v>2025</v>
      </c>
      <c r="H251" s="89" t="s">
        <v>762</v>
      </c>
      <c r="I251" s="89" t="s">
        <v>763</v>
      </c>
      <c r="J251" s="89" t="s">
        <v>765</v>
      </c>
      <c r="K251" s="89" t="s">
        <v>768</v>
      </c>
      <c r="L251" s="89" t="s">
        <v>1935</v>
      </c>
      <c r="M251" s="89" t="s">
        <v>31</v>
      </c>
      <c r="N251" s="89" t="s">
        <v>769</v>
      </c>
      <c r="O251" s="86"/>
      <c r="P251" s="90"/>
      <c r="Q251" s="85">
        <v>73223</v>
      </c>
      <c r="R251" s="90" t="s">
        <v>1963</v>
      </c>
      <c r="S251" s="90"/>
      <c r="T251" s="85"/>
      <c r="U251" s="85"/>
      <c r="V251" s="86"/>
      <c r="W251" s="86"/>
      <c r="X251" s="86"/>
    </row>
    <row r="252" spans="1:24" ht="39.6" x14ac:dyDescent="0.3">
      <c r="A252" s="85" t="s">
        <v>1305</v>
      </c>
      <c r="B252" s="86" t="s">
        <v>21</v>
      </c>
      <c r="C252" s="87" t="s">
        <v>894</v>
      </c>
      <c r="D252" s="87" t="s">
        <v>671</v>
      </c>
      <c r="E252" s="85" t="s">
        <v>127</v>
      </c>
      <c r="F252" s="85"/>
      <c r="G252" s="88">
        <v>2025</v>
      </c>
      <c r="H252" s="89" t="s">
        <v>762</v>
      </c>
      <c r="I252" s="89" t="s">
        <v>763</v>
      </c>
      <c r="J252" s="89" t="s">
        <v>765</v>
      </c>
      <c r="K252" s="89" t="s">
        <v>768</v>
      </c>
      <c r="L252" s="89" t="s">
        <v>1935</v>
      </c>
      <c r="M252" s="89" t="s">
        <v>31</v>
      </c>
      <c r="N252" s="89" t="s">
        <v>769</v>
      </c>
      <c r="O252" s="86"/>
      <c r="P252" s="90"/>
      <c r="Q252" s="85">
        <v>73221</v>
      </c>
      <c r="R252" s="90" t="s">
        <v>1963</v>
      </c>
      <c r="S252" s="90"/>
      <c r="T252" s="85"/>
      <c r="U252" s="85"/>
      <c r="V252" s="86"/>
      <c r="W252" s="86"/>
      <c r="X252" s="86"/>
    </row>
    <row r="253" spans="1:24" ht="39.6" x14ac:dyDescent="0.3">
      <c r="A253" s="85" t="s">
        <v>1306</v>
      </c>
      <c r="B253" s="86" t="s">
        <v>21</v>
      </c>
      <c r="C253" s="87" t="s">
        <v>854</v>
      </c>
      <c r="D253" s="87" t="s">
        <v>352</v>
      </c>
      <c r="E253" s="85" t="s">
        <v>128</v>
      </c>
      <c r="F253" s="85"/>
      <c r="G253" s="88">
        <v>2025</v>
      </c>
      <c r="H253" s="89" t="s">
        <v>762</v>
      </c>
      <c r="I253" s="89" t="s">
        <v>763</v>
      </c>
      <c r="J253" s="89" t="s">
        <v>766</v>
      </c>
      <c r="K253" s="89" t="s">
        <v>768</v>
      </c>
      <c r="L253" s="89" t="s">
        <v>1935</v>
      </c>
      <c r="M253" s="89" t="s">
        <v>31</v>
      </c>
      <c r="N253" s="89" t="s">
        <v>769</v>
      </c>
      <c r="O253" s="86"/>
      <c r="P253" s="90"/>
      <c r="Q253" s="90" t="s">
        <v>175</v>
      </c>
      <c r="R253" s="90"/>
      <c r="S253" s="85"/>
      <c r="T253" s="86"/>
      <c r="U253" s="86"/>
      <c r="V253" s="85"/>
      <c r="W253" s="85"/>
      <c r="X253" s="85"/>
    </row>
    <row r="254" spans="1:24" ht="39.6" x14ac:dyDescent="0.3">
      <c r="A254" s="85" t="s">
        <v>1307</v>
      </c>
      <c r="B254" s="86" t="s">
        <v>21</v>
      </c>
      <c r="C254" s="87" t="s">
        <v>855</v>
      </c>
      <c r="D254" s="87" t="s">
        <v>360</v>
      </c>
      <c r="E254" s="85" t="s">
        <v>128</v>
      </c>
      <c r="F254" s="85"/>
      <c r="G254" s="88">
        <v>2025</v>
      </c>
      <c r="H254" s="89" t="s">
        <v>762</v>
      </c>
      <c r="I254" s="89" t="s">
        <v>763</v>
      </c>
      <c r="J254" s="89" t="s">
        <v>766</v>
      </c>
      <c r="K254" s="89" t="s">
        <v>768</v>
      </c>
      <c r="L254" s="89" t="s">
        <v>1935</v>
      </c>
      <c r="M254" s="89" t="s">
        <v>31</v>
      </c>
      <c r="N254" s="89" t="s">
        <v>769</v>
      </c>
      <c r="O254" s="86"/>
      <c r="P254" s="90"/>
      <c r="Q254" s="90" t="s">
        <v>176</v>
      </c>
      <c r="R254" s="90"/>
      <c r="S254" s="85"/>
      <c r="T254" s="86"/>
      <c r="U254" s="86"/>
      <c r="V254" s="85"/>
      <c r="W254" s="85"/>
      <c r="X254" s="85"/>
    </row>
    <row r="255" spans="1:24" ht="39.6" x14ac:dyDescent="0.3">
      <c r="A255" s="85" t="s">
        <v>1308</v>
      </c>
      <c r="B255" s="86" t="s">
        <v>21</v>
      </c>
      <c r="C255" s="87" t="s">
        <v>853</v>
      </c>
      <c r="D255" s="87" t="s">
        <v>339</v>
      </c>
      <c r="E255" s="85" t="s">
        <v>128</v>
      </c>
      <c r="F255" s="85"/>
      <c r="G255" s="88">
        <v>2025</v>
      </c>
      <c r="H255" s="89" t="s">
        <v>762</v>
      </c>
      <c r="I255" s="89" t="s">
        <v>763</v>
      </c>
      <c r="J255" s="89" t="s">
        <v>766</v>
      </c>
      <c r="K255" s="89" t="s">
        <v>768</v>
      </c>
      <c r="L255" s="89" t="s">
        <v>1935</v>
      </c>
      <c r="M255" s="89" t="s">
        <v>31</v>
      </c>
      <c r="N255" s="89" t="s">
        <v>769</v>
      </c>
      <c r="O255" s="86"/>
      <c r="P255" s="90"/>
      <c r="Q255" s="90" t="s">
        <v>174</v>
      </c>
      <c r="R255" s="90"/>
      <c r="S255" s="85"/>
      <c r="T255" s="86"/>
      <c r="U255" s="86"/>
      <c r="V255" s="85"/>
      <c r="W255" s="85"/>
      <c r="X255" s="85"/>
    </row>
    <row r="256" spans="1:24" ht="39.6" x14ac:dyDescent="0.3">
      <c r="A256" s="85" t="s">
        <v>1309</v>
      </c>
      <c r="B256" s="86" t="s">
        <v>21</v>
      </c>
      <c r="C256" s="87" t="s">
        <v>1787</v>
      </c>
      <c r="D256" s="87" t="s">
        <v>1832</v>
      </c>
      <c r="E256" s="85" t="s">
        <v>128</v>
      </c>
      <c r="F256" s="85"/>
      <c r="G256" s="88">
        <v>2025</v>
      </c>
      <c r="H256" s="89" t="s">
        <v>762</v>
      </c>
      <c r="I256" s="89" t="s">
        <v>763</v>
      </c>
      <c r="J256" s="89" t="s">
        <v>766</v>
      </c>
      <c r="K256" s="89" t="s">
        <v>768</v>
      </c>
      <c r="L256" s="89" t="s">
        <v>1935</v>
      </c>
      <c r="M256" s="89" t="s">
        <v>31</v>
      </c>
      <c r="N256" s="89" t="s">
        <v>769</v>
      </c>
      <c r="O256" s="86"/>
      <c r="P256" s="90"/>
      <c r="Q256" s="85">
        <v>73702</v>
      </c>
      <c r="R256" s="85"/>
      <c r="S256" s="90"/>
      <c r="T256" s="85"/>
      <c r="U256" s="85"/>
      <c r="V256" s="86"/>
      <c r="W256" s="86"/>
      <c r="X256" s="86"/>
    </row>
    <row r="257" spans="1:24" ht="39.6" x14ac:dyDescent="0.3">
      <c r="A257" s="85" t="s">
        <v>1310</v>
      </c>
      <c r="B257" s="86" t="s">
        <v>21</v>
      </c>
      <c r="C257" s="87" t="s">
        <v>1789</v>
      </c>
      <c r="D257" s="87" t="s">
        <v>1833</v>
      </c>
      <c r="E257" s="85" t="s">
        <v>128</v>
      </c>
      <c r="F257" s="85"/>
      <c r="G257" s="88">
        <v>2025</v>
      </c>
      <c r="H257" s="89" t="s">
        <v>762</v>
      </c>
      <c r="I257" s="89" t="s">
        <v>763</v>
      </c>
      <c r="J257" s="89" t="s">
        <v>766</v>
      </c>
      <c r="K257" s="89" t="s">
        <v>768</v>
      </c>
      <c r="L257" s="89" t="s">
        <v>1935</v>
      </c>
      <c r="M257" s="89" t="s">
        <v>31</v>
      </c>
      <c r="N257" s="89" t="s">
        <v>769</v>
      </c>
      <c r="O257" s="86"/>
      <c r="P257" s="90"/>
      <c r="Q257" s="85">
        <v>73701</v>
      </c>
      <c r="R257" s="85"/>
      <c r="S257" s="90"/>
      <c r="T257" s="85"/>
      <c r="U257" s="85"/>
      <c r="V257" s="86"/>
      <c r="W257" s="86"/>
      <c r="X257" s="86"/>
    </row>
    <row r="258" spans="1:24" ht="39.6" x14ac:dyDescent="0.3">
      <c r="A258" s="85" t="s">
        <v>1311</v>
      </c>
      <c r="B258" s="86" t="s">
        <v>21</v>
      </c>
      <c r="C258" s="87" t="s">
        <v>1791</v>
      </c>
      <c r="D258" s="87" t="s">
        <v>1834</v>
      </c>
      <c r="E258" s="85" t="s">
        <v>128</v>
      </c>
      <c r="F258" s="85"/>
      <c r="G258" s="88">
        <v>2025</v>
      </c>
      <c r="H258" s="89" t="s">
        <v>762</v>
      </c>
      <c r="I258" s="89" t="s">
        <v>763</v>
      </c>
      <c r="J258" s="89" t="s">
        <v>766</v>
      </c>
      <c r="K258" s="89" t="s">
        <v>768</v>
      </c>
      <c r="L258" s="89" t="s">
        <v>1935</v>
      </c>
      <c r="M258" s="89" t="s">
        <v>31</v>
      </c>
      <c r="N258" s="89" t="s">
        <v>769</v>
      </c>
      <c r="O258" s="86"/>
      <c r="P258" s="90"/>
      <c r="Q258" s="85">
        <v>73700</v>
      </c>
      <c r="R258" s="85"/>
      <c r="S258" s="90"/>
      <c r="T258" s="85"/>
      <c r="U258" s="85"/>
      <c r="V258" s="86"/>
      <c r="W258" s="86"/>
      <c r="X258" s="86"/>
    </row>
    <row r="259" spans="1:24" ht="39.6" x14ac:dyDescent="0.3">
      <c r="A259" s="85" t="s">
        <v>1312</v>
      </c>
      <c r="B259" s="86" t="s">
        <v>21</v>
      </c>
      <c r="C259" s="87" t="s">
        <v>857</v>
      </c>
      <c r="D259" s="87" t="s">
        <v>376</v>
      </c>
      <c r="E259" s="85" t="s">
        <v>128</v>
      </c>
      <c r="F259" s="85"/>
      <c r="G259" s="88">
        <v>2025</v>
      </c>
      <c r="H259" s="89" t="s">
        <v>762</v>
      </c>
      <c r="I259" s="89" t="s">
        <v>763</v>
      </c>
      <c r="J259" s="89" t="s">
        <v>766</v>
      </c>
      <c r="K259" s="89" t="s">
        <v>768</v>
      </c>
      <c r="L259" s="89" t="s">
        <v>1935</v>
      </c>
      <c r="M259" s="89" t="s">
        <v>31</v>
      </c>
      <c r="N259" s="89" t="s">
        <v>769</v>
      </c>
      <c r="O259" s="86"/>
      <c r="P259" s="90"/>
      <c r="Q259" s="90" t="s">
        <v>178</v>
      </c>
      <c r="R259" s="90"/>
      <c r="S259" s="85"/>
      <c r="T259" s="86"/>
      <c r="U259" s="86"/>
      <c r="V259" s="85"/>
      <c r="W259" s="85"/>
      <c r="X259" s="85"/>
    </row>
    <row r="260" spans="1:24" ht="39.6" x14ac:dyDescent="0.3">
      <c r="A260" s="85" t="s">
        <v>1313</v>
      </c>
      <c r="B260" s="86" t="s">
        <v>21</v>
      </c>
      <c r="C260" s="87" t="s">
        <v>858</v>
      </c>
      <c r="D260" s="87" t="s">
        <v>384</v>
      </c>
      <c r="E260" s="85" t="s">
        <v>128</v>
      </c>
      <c r="F260" s="85"/>
      <c r="G260" s="88">
        <v>2025</v>
      </c>
      <c r="H260" s="89" t="s">
        <v>762</v>
      </c>
      <c r="I260" s="89" t="s">
        <v>763</v>
      </c>
      <c r="J260" s="89" t="s">
        <v>766</v>
      </c>
      <c r="K260" s="89" t="s">
        <v>768</v>
      </c>
      <c r="L260" s="89" t="s">
        <v>1935</v>
      </c>
      <c r="M260" s="89" t="s">
        <v>31</v>
      </c>
      <c r="N260" s="89" t="s">
        <v>769</v>
      </c>
      <c r="O260" s="86"/>
      <c r="P260" s="90"/>
      <c r="Q260" s="90" t="s">
        <v>179</v>
      </c>
      <c r="R260" s="90"/>
      <c r="S260" s="85"/>
      <c r="T260" s="86"/>
      <c r="U260" s="86"/>
      <c r="V260" s="85"/>
      <c r="W260" s="85"/>
      <c r="X260" s="85"/>
    </row>
    <row r="261" spans="1:24" ht="39.6" x14ac:dyDescent="0.3">
      <c r="A261" s="85" t="s">
        <v>1314</v>
      </c>
      <c r="B261" s="86" t="s">
        <v>21</v>
      </c>
      <c r="C261" s="87" t="s">
        <v>856</v>
      </c>
      <c r="D261" s="87" t="s">
        <v>368</v>
      </c>
      <c r="E261" s="85" t="s">
        <v>128</v>
      </c>
      <c r="F261" s="85"/>
      <c r="G261" s="88">
        <v>2025</v>
      </c>
      <c r="H261" s="89" t="s">
        <v>762</v>
      </c>
      <c r="I261" s="89" t="s">
        <v>763</v>
      </c>
      <c r="J261" s="89" t="s">
        <v>766</v>
      </c>
      <c r="K261" s="89" t="s">
        <v>768</v>
      </c>
      <c r="L261" s="89" t="s">
        <v>1935</v>
      </c>
      <c r="M261" s="89" t="s">
        <v>31</v>
      </c>
      <c r="N261" s="89" t="s">
        <v>769</v>
      </c>
      <c r="O261" s="86"/>
      <c r="P261" s="90"/>
      <c r="Q261" s="90" t="s">
        <v>177</v>
      </c>
      <c r="R261" s="90"/>
      <c r="S261" s="85"/>
      <c r="T261" s="86"/>
      <c r="U261" s="86"/>
      <c r="V261" s="85"/>
      <c r="W261" s="85"/>
      <c r="X261" s="85"/>
    </row>
    <row r="262" spans="1:24" ht="39.6" x14ac:dyDescent="0.3">
      <c r="A262" s="85" t="s">
        <v>1315</v>
      </c>
      <c r="B262" s="86" t="s">
        <v>21</v>
      </c>
      <c r="C262" s="87" t="s">
        <v>868</v>
      </c>
      <c r="D262" s="87" t="s">
        <v>464</v>
      </c>
      <c r="E262" s="85" t="s">
        <v>128</v>
      </c>
      <c r="F262" s="85"/>
      <c r="G262" s="88">
        <v>2025</v>
      </c>
      <c r="H262" s="89" t="s">
        <v>762</v>
      </c>
      <c r="I262" s="89" t="s">
        <v>763</v>
      </c>
      <c r="J262" s="89" t="s">
        <v>766</v>
      </c>
      <c r="K262" s="89" t="s">
        <v>768</v>
      </c>
      <c r="L262" s="89" t="s">
        <v>1935</v>
      </c>
      <c r="M262" s="89" t="s">
        <v>31</v>
      </c>
      <c r="N262" s="89" t="s">
        <v>769</v>
      </c>
      <c r="O262" s="86"/>
      <c r="P262" s="90"/>
      <c r="Q262" s="91" t="s">
        <v>190</v>
      </c>
      <c r="R262" s="91"/>
      <c r="S262" s="85"/>
      <c r="T262" s="86"/>
      <c r="U262" s="90"/>
      <c r="V262" s="85"/>
      <c r="W262" s="85"/>
      <c r="X262" s="85"/>
    </row>
    <row r="263" spans="1:24" ht="39.6" x14ac:dyDescent="0.3">
      <c r="A263" s="85" t="s">
        <v>1316</v>
      </c>
      <c r="B263" s="86" t="s">
        <v>21</v>
      </c>
      <c r="C263" s="87" t="s">
        <v>1793</v>
      </c>
      <c r="D263" s="87" t="s">
        <v>1835</v>
      </c>
      <c r="E263" s="85" t="s">
        <v>128</v>
      </c>
      <c r="F263" s="85"/>
      <c r="G263" s="88">
        <v>2025</v>
      </c>
      <c r="H263" s="89" t="s">
        <v>762</v>
      </c>
      <c r="I263" s="89" t="s">
        <v>763</v>
      </c>
      <c r="J263" s="89" t="s">
        <v>766</v>
      </c>
      <c r="K263" s="89" t="s">
        <v>768</v>
      </c>
      <c r="L263" s="89" t="s">
        <v>1935</v>
      </c>
      <c r="M263" s="89" t="s">
        <v>31</v>
      </c>
      <c r="N263" s="89" t="s">
        <v>769</v>
      </c>
      <c r="O263" s="86"/>
      <c r="P263" s="90"/>
      <c r="Q263" s="85">
        <v>71270</v>
      </c>
      <c r="R263" s="85"/>
      <c r="S263" s="90"/>
      <c r="T263" s="85"/>
      <c r="U263" s="85"/>
      <c r="V263" s="86"/>
      <c r="W263" s="86"/>
      <c r="X263" s="86"/>
    </row>
    <row r="264" spans="1:24" ht="39.6" x14ac:dyDescent="0.3">
      <c r="A264" s="85" t="s">
        <v>1317</v>
      </c>
      <c r="B264" s="86" t="s">
        <v>21</v>
      </c>
      <c r="C264" s="87" t="s">
        <v>867</v>
      </c>
      <c r="D264" s="87" t="s">
        <v>456</v>
      </c>
      <c r="E264" s="85" t="s">
        <v>128</v>
      </c>
      <c r="F264" s="85"/>
      <c r="G264" s="88">
        <v>2025</v>
      </c>
      <c r="H264" s="89" t="s">
        <v>762</v>
      </c>
      <c r="I264" s="89" t="s">
        <v>763</v>
      </c>
      <c r="J264" s="89" t="s">
        <v>766</v>
      </c>
      <c r="K264" s="89" t="s">
        <v>768</v>
      </c>
      <c r="L264" s="89" t="s">
        <v>1935</v>
      </c>
      <c r="M264" s="89" t="s">
        <v>31</v>
      </c>
      <c r="N264" s="89" t="s">
        <v>769</v>
      </c>
      <c r="O264" s="86"/>
      <c r="P264" s="90"/>
      <c r="Q264" s="91" t="s">
        <v>189</v>
      </c>
      <c r="R264" s="91"/>
      <c r="S264" s="85"/>
      <c r="T264" s="86"/>
      <c r="U264" s="90"/>
      <c r="V264" s="85"/>
      <c r="W264" s="85"/>
      <c r="X264" s="85"/>
    </row>
    <row r="265" spans="1:24" ht="39.6" x14ac:dyDescent="0.3">
      <c r="A265" s="85" t="s">
        <v>1318</v>
      </c>
      <c r="B265" s="86" t="s">
        <v>21</v>
      </c>
      <c r="C265" s="87" t="s">
        <v>862</v>
      </c>
      <c r="D265" s="87" t="s">
        <v>416</v>
      </c>
      <c r="E265" s="85" t="s">
        <v>128</v>
      </c>
      <c r="F265" s="85"/>
      <c r="G265" s="88">
        <v>2025</v>
      </c>
      <c r="H265" s="89" t="s">
        <v>762</v>
      </c>
      <c r="I265" s="89" t="s">
        <v>763</v>
      </c>
      <c r="J265" s="89" t="s">
        <v>766</v>
      </c>
      <c r="K265" s="89" t="s">
        <v>768</v>
      </c>
      <c r="L265" s="89" t="s">
        <v>1935</v>
      </c>
      <c r="M265" s="89" t="s">
        <v>31</v>
      </c>
      <c r="N265" s="89" t="s">
        <v>769</v>
      </c>
      <c r="O265" s="86"/>
      <c r="P265" s="90"/>
      <c r="Q265" s="90" t="s">
        <v>183</v>
      </c>
      <c r="R265" s="90"/>
      <c r="S265" s="85"/>
      <c r="T265" s="86"/>
      <c r="U265" s="86"/>
      <c r="V265" s="85"/>
      <c r="W265" s="85"/>
      <c r="X265" s="85"/>
    </row>
    <row r="266" spans="1:24" ht="39.6" x14ac:dyDescent="0.3">
      <c r="A266" s="85" t="s">
        <v>1319</v>
      </c>
      <c r="B266" s="86" t="s">
        <v>21</v>
      </c>
      <c r="C266" s="87" t="s">
        <v>863</v>
      </c>
      <c r="D266" s="87" t="s">
        <v>424</v>
      </c>
      <c r="E266" s="85" t="s">
        <v>128</v>
      </c>
      <c r="F266" s="85"/>
      <c r="G266" s="88">
        <v>2025</v>
      </c>
      <c r="H266" s="89" t="s">
        <v>762</v>
      </c>
      <c r="I266" s="89" t="s">
        <v>763</v>
      </c>
      <c r="J266" s="89" t="s">
        <v>766</v>
      </c>
      <c r="K266" s="89" t="s">
        <v>768</v>
      </c>
      <c r="L266" s="89" t="s">
        <v>1935</v>
      </c>
      <c r="M266" s="89" t="s">
        <v>31</v>
      </c>
      <c r="N266" s="89" t="s">
        <v>769</v>
      </c>
      <c r="O266" s="86"/>
      <c r="P266" s="90"/>
      <c r="Q266" s="90" t="s">
        <v>184</v>
      </c>
      <c r="R266" s="90"/>
      <c r="S266" s="85"/>
      <c r="T266" s="86"/>
      <c r="U266" s="86"/>
      <c r="V266" s="85"/>
      <c r="W266" s="85"/>
      <c r="X266" s="85"/>
    </row>
    <row r="267" spans="1:24" ht="39.6" x14ac:dyDescent="0.3">
      <c r="A267" s="85" t="s">
        <v>1320</v>
      </c>
      <c r="B267" s="86" t="s">
        <v>21</v>
      </c>
      <c r="C267" s="87" t="s">
        <v>861</v>
      </c>
      <c r="D267" s="87" t="s">
        <v>408</v>
      </c>
      <c r="E267" s="85" t="s">
        <v>128</v>
      </c>
      <c r="F267" s="85"/>
      <c r="G267" s="88">
        <v>2025</v>
      </c>
      <c r="H267" s="89" t="s">
        <v>762</v>
      </c>
      <c r="I267" s="89" t="s">
        <v>763</v>
      </c>
      <c r="J267" s="89" t="s">
        <v>766</v>
      </c>
      <c r="K267" s="89" t="s">
        <v>768</v>
      </c>
      <c r="L267" s="89" t="s">
        <v>1935</v>
      </c>
      <c r="M267" s="89" t="s">
        <v>31</v>
      </c>
      <c r="N267" s="89" t="s">
        <v>769</v>
      </c>
      <c r="O267" s="86"/>
      <c r="P267" s="90"/>
      <c r="Q267" s="90" t="s">
        <v>173</v>
      </c>
      <c r="R267" s="90"/>
      <c r="S267" s="85"/>
      <c r="T267" s="86"/>
      <c r="U267" s="86"/>
      <c r="V267" s="85"/>
      <c r="W267" s="85"/>
      <c r="X267" s="85"/>
    </row>
    <row r="268" spans="1:24" ht="39.6" x14ac:dyDescent="0.3">
      <c r="A268" s="85" t="s">
        <v>1321</v>
      </c>
      <c r="B268" s="86" t="s">
        <v>21</v>
      </c>
      <c r="C268" s="87" t="s">
        <v>870</v>
      </c>
      <c r="D268" s="87" t="s">
        <v>480</v>
      </c>
      <c r="E268" s="85" t="s">
        <v>128</v>
      </c>
      <c r="F268" s="85"/>
      <c r="G268" s="88">
        <v>2025</v>
      </c>
      <c r="H268" s="89" t="s">
        <v>762</v>
      </c>
      <c r="I268" s="89" t="s">
        <v>763</v>
      </c>
      <c r="J268" s="89" t="s">
        <v>766</v>
      </c>
      <c r="K268" s="89" t="s">
        <v>768</v>
      </c>
      <c r="L268" s="89" t="s">
        <v>1935</v>
      </c>
      <c r="M268" s="89" t="s">
        <v>31</v>
      </c>
      <c r="N268" s="89" t="s">
        <v>769</v>
      </c>
      <c r="O268" s="86"/>
      <c r="P268" s="90"/>
      <c r="Q268" s="85">
        <v>72132</v>
      </c>
      <c r="R268" s="85"/>
      <c r="S268" s="90"/>
      <c r="T268" s="85"/>
      <c r="U268" s="85"/>
      <c r="V268" s="86"/>
      <c r="W268" s="86"/>
      <c r="X268" s="86"/>
    </row>
    <row r="269" spans="1:24" ht="39.6" x14ac:dyDescent="0.3">
      <c r="A269" s="85" t="s">
        <v>1322</v>
      </c>
      <c r="B269" s="86" t="s">
        <v>21</v>
      </c>
      <c r="C269" s="87" t="s">
        <v>871</v>
      </c>
      <c r="D269" s="87" t="s">
        <v>488</v>
      </c>
      <c r="E269" s="85" t="s">
        <v>128</v>
      </c>
      <c r="F269" s="85"/>
      <c r="G269" s="88">
        <v>2025</v>
      </c>
      <c r="H269" s="89" t="s">
        <v>762</v>
      </c>
      <c r="I269" s="89" t="s">
        <v>763</v>
      </c>
      <c r="J269" s="89" t="s">
        <v>766</v>
      </c>
      <c r="K269" s="89" t="s">
        <v>768</v>
      </c>
      <c r="L269" s="89" t="s">
        <v>1935</v>
      </c>
      <c r="M269" s="89" t="s">
        <v>31</v>
      </c>
      <c r="N269" s="89" t="s">
        <v>769</v>
      </c>
      <c r="O269" s="86"/>
      <c r="P269" s="90"/>
      <c r="Q269" s="85">
        <v>72133</v>
      </c>
      <c r="R269" s="85"/>
      <c r="S269" s="90"/>
      <c r="T269" s="85"/>
      <c r="U269" s="85"/>
      <c r="V269" s="86"/>
      <c r="W269" s="86"/>
      <c r="X269" s="86"/>
    </row>
    <row r="270" spans="1:24" ht="39.6" x14ac:dyDescent="0.3">
      <c r="A270" s="85" t="s">
        <v>1323</v>
      </c>
      <c r="B270" s="86" t="s">
        <v>21</v>
      </c>
      <c r="C270" s="87" t="s">
        <v>869</v>
      </c>
      <c r="D270" s="87" t="s">
        <v>472</v>
      </c>
      <c r="E270" s="85" t="s">
        <v>128</v>
      </c>
      <c r="F270" s="85"/>
      <c r="G270" s="88">
        <v>2025</v>
      </c>
      <c r="H270" s="89" t="s">
        <v>762</v>
      </c>
      <c r="I270" s="89" t="s">
        <v>763</v>
      </c>
      <c r="J270" s="89" t="s">
        <v>766</v>
      </c>
      <c r="K270" s="89" t="s">
        <v>768</v>
      </c>
      <c r="L270" s="89" t="s">
        <v>1935</v>
      </c>
      <c r="M270" s="89" t="s">
        <v>31</v>
      </c>
      <c r="N270" s="89" t="s">
        <v>769</v>
      </c>
      <c r="O270" s="86"/>
      <c r="P270" s="90"/>
      <c r="Q270" s="85">
        <v>72131</v>
      </c>
      <c r="R270" s="85"/>
      <c r="S270" s="90"/>
      <c r="T270" s="85"/>
      <c r="U270" s="85"/>
      <c r="V270" s="86"/>
      <c r="W270" s="86"/>
      <c r="X270" s="86"/>
    </row>
    <row r="271" spans="1:24" ht="39.6" x14ac:dyDescent="0.3">
      <c r="A271" s="85" t="s">
        <v>1324</v>
      </c>
      <c r="B271" s="86" t="s">
        <v>21</v>
      </c>
      <c r="C271" s="87" t="s">
        <v>865</v>
      </c>
      <c r="D271" s="87" t="s">
        <v>440</v>
      </c>
      <c r="E271" s="85" t="s">
        <v>128</v>
      </c>
      <c r="F271" s="85"/>
      <c r="G271" s="88">
        <v>2025</v>
      </c>
      <c r="H271" s="89" t="s">
        <v>762</v>
      </c>
      <c r="I271" s="89" t="s">
        <v>763</v>
      </c>
      <c r="J271" s="89" t="s">
        <v>766</v>
      </c>
      <c r="K271" s="89" t="s">
        <v>768</v>
      </c>
      <c r="L271" s="89" t="s">
        <v>1935</v>
      </c>
      <c r="M271" s="89" t="s">
        <v>31</v>
      </c>
      <c r="N271" s="89" t="s">
        <v>769</v>
      </c>
      <c r="O271" s="86"/>
      <c r="P271" s="90"/>
      <c r="Q271" s="91" t="s">
        <v>186</v>
      </c>
      <c r="R271" s="91"/>
      <c r="S271" s="85"/>
      <c r="T271" s="86"/>
      <c r="U271" s="90"/>
      <c r="V271" s="85"/>
      <c r="W271" s="85"/>
      <c r="X271" s="85"/>
    </row>
    <row r="272" spans="1:24" ht="39.6" x14ac:dyDescent="0.3">
      <c r="A272" s="85" t="s">
        <v>1325</v>
      </c>
      <c r="B272" s="86" t="s">
        <v>21</v>
      </c>
      <c r="C272" s="87" t="s">
        <v>866</v>
      </c>
      <c r="D272" s="87" t="s">
        <v>448</v>
      </c>
      <c r="E272" s="85" t="s">
        <v>128</v>
      </c>
      <c r="F272" s="85"/>
      <c r="G272" s="88">
        <v>2025</v>
      </c>
      <c r="H272" s="89" t="s">
        <v>762</v>
      </c>
      <c r="I272" s="89" t="s">
        <v>763</v>
      </c>
      <c r="J272" s="89" t="s">
        <v>766</v>
      </c>
      <c r="K272" s="89" t="s">
        <v>768</v>
      </c>
      <c r="L272" s="89" t="s">
        <v>1935</v>
      </c>
      <c r="M272" s="89" t="s">
        <v>31</v>
      </c>
      <c r="N272" s="89" t="s">
        <v>769</v>
      </c>
      <c r="O272" s="86"/>
      <c r="P272" s="90"/>
      <c r="Q272" s="91" t="s">
        <v>187</v>
      </c>
      <c r="R272" s="91"/>
      <c r="S272" s="85"/>
      <c r="T272" s="86"/>
      <c r="U272" s="90"/>
      <c r="V272" s="85"/>
      <c r="W272" s="85"/>
      <c r="X272" s="85"/>
    </row>
    <row r="273" spans="1:24" ht="39.6" x14ac:dyDescent="0.3">
      <c r="A273" s="85" t="s">
        <v>1326</v>
      </c>
      <c r="B273" s="86" t="s">
        <v>21</v>
      </c>
      <c r="C273" s="87" t="s">
        <v>864</v>
      </c>
      <c r="D273" s="87" t="s">
        <v>432</v>
      </c>
      <c r="E273" s="85" t="s">
        <v>128</v>
      </c>
      <c r="F273" s="85"/>
      <c r="G273" s="88">
        <v>2025</v>
      </c>
      <c r="H273" s="89" t="s">
        <v>762</v>
      </c>
      <c r="I273" s="89" t="s">
        <v>763</v>
      </c>
      <c r="J273" s="89" t="s">
        <v>766</v>
      </c>
      <c r="K273" s="89" t="s">
        <v>768</v>
      </c>
      <c r="L273" s="89" t="s">
        <v>1935</v>
      </c>
      <c r="M273" s="89" t="s">
        <v>31</v>
      </c>
      <c r="N273" s="89" t="s">
        <v>769</v>
      </c>
      <c r="O273" s="86"/>
      <c r="P273" s="90"/>
      <c r="Q273" s="91" t="s">
        <v>185</v>
      </c>
      <c r="R273" s="91"/>
      <c r="S273" s="85"/>
      <c r="T273" s="86"/>
      <c r="U273" s="90"/>
      <c r="V273" s="85"/>
      <c r="W273" s="85"/>
      <c r="X273" s="85"/>
    </row>
    <row r="274" spans="1:24" ht="39.6" x14ac:dyDescent="0.3">
      <c r="A274" s="85" t="s">
        <v>1327</v>
      </c>
      <c r="B274" s="86" t="s">
        <v>21</v>
      </c>
      <c r="C274" s="87" t="s">
        <v>1795</v>
      </c>
      <c r="D274" s="87" t="s">
        <v>1836</v>
      </c>
      <c r="E274" s="85" t="s">
        <v>128</v>
      </c>
      <c r="F274" s="85"/>
      <c r="G274" s="88">
        <v>2025</v>
      </c>
      <c r="H274" s="89" t="s">
        <v>762</v>
      </c>
      <c r="I274" s="89" t="s">
        <v>763</v>
      </c>
      <c r="J274" s="89" t="s">
        <v>766</v>
      </c>
      <c r="K274" s="89" t="s">
        <v>768</v>
      </c>
      <c r="L274" s="89" t="s">
        <v>1935</v>
      </c>
      <c r="M274" s="89" t="s">
        <v>31</v>
      </c>
      <c r="N274" s="89" t="s">
        <v>769</v>
      </c>
      <c r="O274" s="86"/>
      <c r="P274" s="90"/>
      <c r="Q274" s="90" t="s">
        <v>181</v>
      </c>
      <c r="R274" s="90"/>
      <c r="S274" s="85"/>
      <c r="T274" s="86"/>
      <c r="U274" s="86"/>
      <c r="V274" s="85"/>
      <c r="W274" s="85"/>
      <c r="X274" s="85"/>
    </row>
    <row r="275" spans="1:24" ht="39.6" x14ac:dyDescent="0.3">
      <c r="A275" s="85" t="s">
        <v>1328</v>
      </c>
      <c r="B275" s="86" t="s">
        <v>21</v>
      </c>
      <c r="C275" s="87" t="s">
        <v>860</v>
      </c>
      <c r="D275" s="87" t="s">
        <v>400</v>
      </c>
      <c r="E275" s="85" t="s">
        <v>128</v>
      </c>
      <c r="F275" s="85"/>
      <c r="G275" s="88">
        <v>2025</v>
      </c>
      <c r="H275" s="89" t="s">
        <v>762</v>
      </c>
      <c r="I275" s="89" t="s">
        <v>763</v>
      </c>
      <c r="J275" s="89" t="s">
        <v>766</v>
      </c>
      <c r="K275" s="89" t="s">
        <v>768</v>
      </c>
      <c r="L275" s="89" t="s">
        <v>1935</v>
      </c>
      <c r="M275" s="89" t="s">
        <v>31</v>
      </c>
      <c r="N275" s="89" t="s">
        <v>769</v>
      </c>
      <c r="O275" s="86"/>
      <c r="P275" s="90"/>
      <c r="Q275" s="90" t="s">
        <v>182</v>
      </c>
      <c r="R275" s="90"/>
      <c r="S275" s="85"/>
      <c r="T275" s="86"/>
      <c r="U275" s="86"/>
      <c r="V275" s="85"/>
      <c r="W275" s="85"/>
      <c r="X275" s="85"/>
    </row>
    <row r="276" spans="1:24" ht="39.6" x14ac:dyDescent="0.3">
      <c r="A276" s="85" t="s">
        <v>1329</v>
      </c>
      <c r="B276" s="86" t="s">
        <v>21</v>
      </c>
      <c r="C276" s="87" t="s">
        <v>859</v>
      </c>
      <c r="D276" s="87" t="s">
        <v>392</v>
      </c>
      <c r="E276" s="85" t="s">
        <v>128</v>
      </c>
      <c r="F276" s="85"/>
      <c r="G276" s="88">
        <v>2025</v>
      </c>
      <c r="H276" s="89" t="s">
        <v>762</v>
      </c>
      <c r="I276" s="89" t="s">
        <v>763</v>
      </c>
      <c r="J276" s="89" t="s">
        <v>766</v>
      </c>
      <c r="K276" s="89" t="s">
        <v>768</v>
      </c>
      <c r="L276" s="89" t="s">
        <v>1935</v>
      </c>
      <c r="M276" s="89" t="s">
        <v>31</v>
      </c>
      <c r="N276" s="89" t="s">
        <v>769</v>
      </c>
      <c r="O276" s="86"/>
      <c r="P276" s="90"/>
      <c r="Q276" s="90" t="s">
        <v>180</v>
      </c>
      <c r="R276" s="90"/>
      <c r="S276" s="85"/>
      <c r="T276" s="86"/>
      <c r="U276" s="86"/>
      <c r="V276" s="85"/>
      <c r="W276" s="85"/>
      <c r="X276" s="85"/>
    </row>
    <row r="277" spans="1:24" ht="39.6" x14ac:dyDescent="0.3">
      <c r="A277" s="85" t="s">
        <v>1330</v>
      </c>
      <c r="B277" s="86" t="s">
        <v>21</v>
      </c>
      <c r="C277" s="87" t="s">
        <v>1797</v>
      </c>
      <c r="D277" s="87" t="s">
        <v>1837</v>
      </c>
      <c r="E277" s="85" t="s">
        <v>128</v>
      </c>
      <c r="F277" s="85"/>
      <c r="G277" s="88">
        <v>2025</v>
      </c>
      <c r="H277" s="89" t="s">
        <v>762</v>
      </c>
      <c r="I277" s="89" t="s">
        <v>763</v>
      </c>
      <c r="J277" s="89" t="s">
        <v>766</v>
      </c>
      <c r="K277" s="89" t="s">
        <v>768</v>
      </c>
      <c r="L277" s="89" t="s">
        <v>1935</v>
      </c>
      <c r="M277" s="89" t="s">
        <v>31</v>
      </c>
      <c r="N277" s="89" t="s">
        <v>769</v>
      </c>
      <c r="O277" s="86"/>
      <c r="P277" s="90"/>
      <c r="Q277" s="91" t="s">
        <v>188</v>
      </c>
      <c r="R277" s="91"/>
      <c r="S277" s="85"/>
      <c r="T277" s="86"/>
      <c r="U277" s="90"/>
      <c r="V277" s="85"/>
      <c r="W277" s="85"/>
      <c r="X277" s="85"/>
    </row>
    <row r="278" spans="1:24" ht="39.6" x14ac:dyDescent="0.3">
      <c r="A278" s="85" t="s">
        <v>1331</v>
      </c>
      <c r="B278" s="86" t="s">
        <v>21</v>
      </c>
      <c r="C278" s="87" t="s">
        <v>1799</v>
      </c>
      <c r="D278" s="87" t="s">
        <v>1838</v>
      </c>
      <c r="E278" s="85" t="s">
        <v>128</v>
      </c>
      <c r="F278" s="85"/>
      <c r="G278" s="88">
        <v>2025</v>
      </c>
      <c r="H278" s="89" t="s">
        <v>762</v>
      </c>
      <c r="I278" s="89" t="s">
        <v>763</v>
      </c>
      <c r="J278" s="89" t="s">
        <v>766</v>
      </c>
      <c r="K278" s="89" t="s">
        <v>768</v>
      </c>
      <c r="L278" s="89" t="s">
        <v>1935</v>
      </c>
      <c r="M278" s="89" t="s">
        <v>31</v>
      </c>
      <c r="N278" s="89" t="s">
        <v>769</v>
      </c>
      <c r="O278" s="86"/>
      <c r="P278" s="90"/>
      <c r="Q278" s="85">
        <v>70544</v>
      </c>
      <c r="R278" s="85"/>
      <c r="S278" s="90"/>
      <c r="T278" s="85"/>
      <c r="U278" s="85"/>
      <c r="V278" s="86"/>
      <c r="W278" s="86"/>
      <c r="X278" s="86"/>
    </row>
    <row r="279" spans="1:24" ht="39.6" x14ac:dyDescent="0.3">
      <c r="A279" s="85" t="s">
        <v>1332</v>
      </c>
      <c r="B279" s="86" t="s">
        <v>21</v>
      </c>
      <c r="C279" s="87" t="s">
        <v>898</v>
      </c>
      <c r="D279" s="87" t="s">
        <v>704</v>
      </c>
      <c r="E279" s="85" t="s">
        <v>128</v>
      </c>
      <c r="F279" s="85"/>
      <c r="G279" s="88">
        <v>2025</v>
      </c>
      <c r="H279" s="89" t="s">
        <v>762</v>
      </c>
      <c r="I279" s="89" t="s">
        <v>763</v>
      </c>
      <c r="J279" s="89" t="s">
        <v>766</v>
      </c>
      <c r="K279" s="89" t="s">
        <v>768</v>
      </c>
      <c r="L279" s="89" t="s">
        <v>1935</v>
      </c>
      <c r="M279" s="89" t="s">
        <v>31</v>
      </c>
      <c r="N279" s="89" t="s">
        <v>769</v>
      </c>
      <c r="O279" s="86"/>
      <c r="P279" s="90"/>
      <c r="Q279" s="85">
        <v>74182</v>
      </c>
      <c r="R279" s="85"/>
      <c r="S279" s="90"/>
      <c r="T279" s="85"/>
      <c r="U279" s="85"/>
      <c r="V279" s="86"/>
      <c r="W279" s="86"/>
      <c r="X279" s="86"/>
    </row>
    <row r="280" spans="1:24" ht="39.6" x14ac:dyDescent="0.3">
      <c r="A280" s="85" t="s">
        <v>1333</v>
      </c>
      <c r="B280" s="86" t="s">
        <v>21</v>
      </c>
      <c r="C280" s="87" t="s">
        <v>899</v>
      </c>
      <c r="D280" s="87" t="s">
        <v>712</v>
      </c>
      <c r="E280" s="85" t="s">
        <v>128</v>
      </c>
      <c r="F280" s="85"/>
      <c r="G280" s="88">
        <v>2025</v>
      </c>
      <c r="H280" s="89" t="s">
        <v>762</v>
      </c>
      <c r="I280" s="89" t="s">
        <v>763</v>
      </c>
      <c r="J280" s="89" t="s">
        <v>766</v>
      </c>
      <c r="K280" s="89" t="s">
        <v>768</v>
      </c>
      <c r="L280" s="89" t="s">
        <v>1935</v>
      </c>
      <c r="M280" s="89" t="s">
        <v>31</v>
      </c>
      <c r="N280" s="89" t="s">
        <v>769</v>
      </c>
      <c r="O280" s="86"/>
      <c r="P280" s="90"/>
      <c r="Q280" s="85">
        <v>74183</v>
      </c>
      <c r="R280" s="85"/>
      <c r="S280" s="90"/>
      <c r="T280" s="85"/>
      <c r="U280" s="85"/>
      <c r="V280" s="86"/>
      <c r="W280" s="86"/>
      <c r="X280" s="86"/>
    </row>
    <row r="281" spans="1:24" ht="39.6" x14ac:dyDescent="0.3">
      <c r="A281" s="85" t="s">
        <v>1334</v>
      </c>
      <c r="B281" s="86" t="s">
        <v>21</v>
      </c>
      <c r="C281" s="87" t="s">
        <v>897</v>
      </c>
      <c r="D281" s="87" t="s">
        <v>696</v>
      </c>
      <c r="E281" s="85" t="s">
        <v>128</v>
      </c>
      <c r="F281" s="85"/>
      <c r="G281" s="88">
        <v>2025</v>
      </c>
      <c r="H281" s="89" t="s">
        <v>762</v>
      </c>
      <c r="I281" s="89" t="s">
        <v>763</v>
      </c>
      <c r="J281" s="89" t="s">
        <v>766</v>
      </c>
      <c r="K281" s="89" t="s">
        <v>768</v>
      </c>
      <c r="L281" s="89" t="s">
        <v>1935</v>
      </c>
      <c r="M281" s="89" t="s">
        <v>31</v>
      </c>
      <c r="N281" s="89" t="s">
        <v>769</v>
      </c>
      <c r="O281" s="86"/>
      <c r="P281" s="90"/>
      <c r="Q281" s="85">
        <v>74181</v>
      </c>
      <c r="R281" s="85"/>
      <c r="S281" s="90"/>
      <c r="T281" s="85"/>
      <c r="U281" s="85"/>
      <c r="V281" s="86"/>
      <c r="W281" s="86"/>
      <c r="X281" s="86"/>
    </row>
    <row r="282" spans="1:24" ht="39.6" x14ac:dyDescent="0.3">
      <c r="A282" s="85" t="s">
        <v>1335</v>
      </c>
      <c r="B282" s="86" t="s">
        <v>21</v>
      </c>
      <c r="C282" s="87" t="s">
        <v>901</v>
      </c>
      <c r="D282" s="87" t="s">
        <v>728</v>
      </c>
      <c r="E282" s="85" t="s">
        <v>128</v>
      </c>
      <c r="F282" s="85"/>
      <c r="G282" s="88">
        <v>2025</v>
      </c>
      <c r="H282" s="89" t="s">
        <v>762</v>
      </c>
      <c r="I282" s="89" t="s">
        <v>763</v>
      </c>
      <c r="J282" s="89" t="s">
        <v>766</v>
      </c>
      <c r="K282" s="89" t="s">
        <v>768</v>
      </c>
      <c r="L282" s="89" t="s">
        <v>1935</v>
      </c>
      <c r="M282" s="89" t="s">
        <v>31</v>
      </c>
      <c r="N282" s="89" t="s">
        <v>769</v>
      </c>
      <c r="O282" s="86"/>
      <c r="P282" s="90"/>
      <c r="Q282" s="85" t="s">
        <v>2024</v>
      </c>
      <c r="R282" s="85"/>
      <c r="S282" s="90"/>
      <c r="T282" s="85"/>
      <c r="U282" s="85"/>
      <c r="V282" s="86"/>
      <c r="W282" s="86"/>
      <c r="X282" s="86"/>
    </row>
    <row r="283" spans="1:24" ht="39.6" x14ac:dyDescent="0.3">
      <c r="A283" s="85" t="s">
        <v>1336</v>
      </c>
      <c r="B283" s="86" t="s">
        <v>21</v>
      </c>
      <c r="C283" s="87" t="s">
        <v>873</v>
      </c>
      <c r="D283" s="87" t="s">
        <v>504</v>
      </c>
      <c r="E283" s="85" t="s">
        <v>128</v>
      </c>
      <c r="F283" s="85"/>
      <c r="G283" s="88">
        <v>2025</v>
      </c>
      <c r="H283" s="89" t="s">
        <v>762</v>
      </c>
      <c r="I283" s="89" t="s">
        <v>763</v>
      </c>
      <c r="J283" s="89" t="s">
        <v>766</v>
      </c>
      <c r="K283" s="89" t="s">
        <v>768</v>
      </c>
      <c r="L283" s="89" t="s">
        <v>1935</v>
      </c>
      <c r="M283" s="89" t="s">
        <v>31</v>
      </c>
      <c r="N283" s="89" t="s">
        <v>769</v>
      </c>
      <c r="O283" s="86"/>
      <c r="P283" s="90"/>
      <c r="Q283" s="85">
        <v>70552</v>
      </c>
      <c r="R283" s="85"/>
      <c r="S283" s="90"/>
      <c r="T283" s="85"/>
      <c r="U283" s="85"/>
      <c r="V283" s="86"/>
      <c r="W283" s="86"/>
      <c r="X283" s="86"/>
    </row>
    <row r="284" spans="1:24" ht="39.6" x14ac:dyDescent="0.3">
      <c r="A284" s="85" t="s">
        <v>1337</v>
      </c>
      <c r="B284" s="86" t="s">
        <v>21</v>
      </c>
      <c r="C284" s="87" t="s">
        <v>874</v>
      </c>
      <c r="D284" s="87" t="s">
        <v>512</v>
      </c>
      <c r="E284" s="85" t="s">
        <v>128</v>
      </c>
      <c r="F284" s="85"/>
      <c r="G284" s="88">
        <v>2025</v>
      </c>
      <c r="H284" s="89" t="s">
        <v>762</v>
      </c>
      <c r="I284" s="89" t="s">
        <v>763</v>
      </c>
      <c r="J284" s="89" t="s">
        <v>766</v>
      </c>
      <c r="K284" s="89" t="s">
        <v>768</v>
      </c>
      <c r="L284" s="89" t="s">
        <v>1935</v>
      </c>
      <c r="M284" s="89" t="s">
        <v>31</v>
      </c>
      <c r="N284" s="89" t="s">
        <v>769</v>
      </c>
      <c r="O284" s="86"/>
      <c r="P284" s="90"/>
      <c r="Q284" s="85">
        <v>70553</v>
      </c>
      <c r="R284" s="85"/>
      <c r="S284" s="90"/>
      <c r="T284" s="85"/>
      <c r="U284" s="85"/>
      <c r="V284" s="86"/>
      <c r="W284" s="86"/>
      <c r="X284" s="86"/>
    </row>
    <row r="285" spans="1:24" ht="39.6" x14ac:dyDescent="0.3">
      <c r="A285" s="85" t="s">
        <v>1338</v>
      </c>
      <c r="B285" s="86" t="s">
        <v>21</v>
      </c>
      <c r="C285" s="87" t="s">
        <v>872</v>
      </c>
      <c r="D285" s="87" t="s">
        <v>496</v>
      </c>
      <c r="E285" s="85" t="s">
        <v>128</v>
      </c>
      <c r="F285" s="85"/>
      <c r="G285" s="88">
        <v>2025</v>
      </c>
      <c r="H285" s="89" t="s">
        <v>762</v>
      </c>
      <c r="I285" s="89" t="s">
        <v>763</v>
      </c>
      <c r="J285" s="89" t="s">
        <v>766</v>
      </c>
      <c r="K285" s="89" t="s">
        <v>768</v>
      </c>
      <c r="L285" s="89" t="s">
        <v>1935</v>
      </c>
      <c r="M285" s="89" t="s">
        <v>31</v>
      </c>
      <c r="N285" s="89" t="s">
        <v>769</v>
      </c>
      <c r="O285" s="86"/>
      <c r="P285" s="90"/>
      <c r="Q285" s="85">
        <v>70551</v>
      </c>
      <c r="R285" s="85"/>
      <c r="S285" s="90"/>
      <c r="T285" s="85"/>
      <c r="U285" s="85"/>
      <c r="V285" s="86"/>
      <c r="W285" s="86"/>
      <c r="X285" s="86"/>
    </row>
    <row r="286" spans="1:24" ht="39.6" x14ac:dyDescent="0.3">
      <c r="A286" s="85" t="s">
        <v>1339</v>
      </c>
      <c r="B286" s="86" t="s">
        <v>21</v>
      </c>
      <c r="C286" s="87" t="s">
        <v>888</v>
      </c>
      <c r="D286" s="87" t="s">
        <v>624</v>
      </c>
      <c r="E286" s="85" t="s">
        <v>128</v>
      </c>
      <c r="F286" s="85"/>
      <c r="G286" s="88">
        <v>2025</v>
      </c>
      <c r="H286" s="89" t="s">
        <v>762</v>
      </c>
      <c r="I286" s="89" t="s">
        <v>763</v>
      </c>
      <c r="J286" s="89" t="s">
        <v>766</v>
      </c>
      <c r="K286" s="89" t="s">
        <v>768</v>
      </c>
      <c r="L286" s="89" t="s">
        <v>1935</v>
      </c>
      <c r="M286" s="89" t="s">
        <v>31</v>
      </c>
      <c r="N286" s="89" t="s">
        <v>769</v>
      </c>
      <c r="O286" s="86"/>
      <c r="P286" s="90"/>
      <c r="Q286" s="85">
        <v>73719</v>
      </c>
      <c r="R286" s="85"/>
      <c r="S286" s="90"/>
      <c r="T286" s="85"/>
      <c r="U286" s="85"/>
      <c r="V286" s="86"/>
      <c r="W286" s="86"/>
      <c r="X286" s="86"/>
    </row>
    <row r="287" spans="1:24" ht="39.6" x14ac:dyDescent="0.3">
      <c r="A287" s="85" t="s">
        <v>1340</v>
      </c>
      <c r="B287" s="86" t="s">
        <v>21</v>
      </c>
      <c r="C287" s="87" t="s">
        <v>889</v>
      </c>
      <c r="D287" s="87" t="s">
        <v>632</v>
      </c>
      <c r="E287" s="85" t="s">
        <v>128</v>
      </c>
      <c r="F287" s="85"/>
      <c r="G287" s="88">
        <v>2025</v>
      </c>
      <c r="H287" s="89" t="s">
        <v>762</v>
      </c>
      <c r="I287" s="89" t="s">
        <v>763</v>
      </c>
      <c r="J287" s="89" t="s">
        <v>766</v>
      </c>
      <c r="K287" s="89" t="s">
        <v>768</v>
      </c>
      <c r="L287" s="89" t="s">
        <v>1935</v>
      </c>
      <c r="M287" s="89" t="s">
        <v>31</v>
      </c>
      <c r="N287" s="89" t="s">
        <v>769</v>
      </c>
      <c r="O287" s="86"/>
      <c r="P287" s="90"/>
      <c r="Q287" s="85">
        <v>73720</v>
      </c>
      <c r="R287" s="85"/>
      <c r="S287" s="90"/>
      <c r="T287" s="85"/>
      <c r="U287" s="85"/>
      <c r="V287" s="86"/>
      <c r="W287" s="86"/>
      <c r="X287" s="86"/>
    </row>
    <row r="288" spans="1:24" ht="39.6" x14ac:dyDescent="0.3">
      <c r="A288" s="85" t="s">
        <v>1341</v>
      </c>
      <c r="B288" s="86" t="s">
        <v>21</v>
      </c>
      <c r="C288" s="87" t="s">
        <v>887</v>
      </c>
      <c r="D288" s="87" t="s">
        <v>616</v>
      </c>
      <c r="E288" s="85" t="s">
        <v>128</v>
      </c>
      <c r="F288" s="85"/>
      <c r="G288" s="88">
        <v>2025</v>
      </c>
      <c r="H288" s="89" t="s">
        <v>762</v>
      </c>
      <c r="I288" s="89" t="s">
        <v>763</v>
      </c>
      <c r="J288" s="89" t="s">
        <v>766</v>
      </c>
      <c r="K288" s="89" t="s">
        <v>768</v>
      </c>
      <c r="L288" s="89" t="s">
        <v>1935</v>
      </c>
      <c r="M288" s="89" t="s">
        <v>31</v>
      </c>
      <c r="N288" s="89" t="s">
        <v>769</v>
      </c>
      <c r="O288" s="86"/>
      <c r="P288" s="90"/>
      <c r="Q288" s="85">
        <v>73718</v>
      </c>
      <c r="R288" s="85"/>
      <c r="S288" s="90"/>
      <c r="T288" s="85"/>
      <c r="U288" s="85"/>
      <c r="V288" s="86"/>
      <c r="W288" s="86"/>
      <c r="X288" s="86"/>
    </row>
    <row r="289" spans="1:24" ht="39.6" x14ac:dyDescent="0.3">
      <c r="A289" s="85" t="s">
        <v>1342</v>
      </c>
      <c r="B289" s="86" t="s">
        <v>21</v>
      </c>
      <c r="C289" s="87" t="s">
        <v>892</v>
      </c>
      <c r="D289" s="87" t="s">
        <v>656</v>
      </c>
      <c r="E289" s="85" t="s">
        <v>128</v>
      </c>
      <c r="F289" s="85"/>
      <c r="G289" s="88">
        <v>2025</v>
      </c>
      <c r="H289" s="89" t="s">
        <v>762</v>
      </c>
      <c r="I289" s="89" t="s">
        <v>763</v>
      </c>
      <c r="J289" s="89" t="s">
        <v>766</v>
      </c>
      <c r="K289" s="89" t="s">
        <v>768</v>
      </c>
      <c r="L289" s="89" t="s">
        <v>1935</v>
      </c>
      <c r="M289" s="89" t="s">
        <v>31</v>
      </c>
      <c r="N289" s="89" t="s">
        <v>769</v>
      </c>
      <c r="O289" s="86"/>
      <c r="P289" s="90"/>
      <c r="Q289" s="85">
        <v>73722</v>
      </c>
      <c r="R289" s="85"/>
      <c r="S289" s="90"/>
      <c r="T289" s="85"/>
      <c r="U289" s="85"/>
      <c r="V289" s="86"/>
      <c r="W289" s="86"/>
      <c r="X289" s="86"/>
    </row>
    <row r="290" spans="1:24" ht="39.6" x14ac:dyDescent="0.3">
      <c r="A290" s="85" t="s">
        <v>1343</v>
      </c>
      <c r="B290" s="86" t="s">
        <v>21</v>
      </c>
      <c r="C290" s="87" t="s">
        <v>893</v>
      </c>
      <c r="D290" s="87" t="s">
        <v>664</v>
      </c>
      <c r="E290" s="85" t="s">
        <v>128</v>
      </c>
      <c r="F290" s="85"/>
      <c r="G290" s="88">
        <v>2025</v>
      </c>
      <c r="H290" s="89" t="s">
        <v>762</v>
      </c>
      <c r="I290" s="89" t="s">
        <v>763</v>
      </c>
      <c r="J290" s="89" t="s">
        <v>766</v>
      </c>
      <c r="K290" s="89" t="s">
        <v>768</v>
      </c>
      <c r="L290" s="89" t="s">
        <v>1935</v>
      </c>
      <c r="M290" s="89" t="s">
        <v>31</v>
      </c>
      <c r="N290" s="89" t="s">
        <v>769</v>
      </c>
      <c r="O290" s="86"/>
      <c r="P290" s="90"/>
      <c r="Q290" s="85">
        <v>73723</v>
      </c>
      <c r="R290" s="85"/>
      <c r="S290" s="90"/>
      <c r="T290" s="85"/>
      <c r="U290" s="85"/>
      <c r="V290" s="86"/>
      <c r="W290" s="86"/>
      <c r="X290" s="86"/>
    </row>
    <row r="291" spans="1:24" ht="39.6" x14ac:dyDescent="0.3">
      <c r="A291" s="85" t="s">
        <v>1344</v>
      </c>
      <c r="B291" s="86" t="s">
        <v>21</v>
      </c>
      <c r="C291" s="92" t="s">
        <v>1801</v>
      </c>
      <c r="D291" s="92" t="s">
        <v>1839</v>
      </c>
      <c r="E291" s="85" t="s">
        <v>128</v>
      </c>
      <c r="F291" s="85"/>
      <c r="G291" s="88">
        <v>2025</v>
      </c>
      <c r="H291" s="89" t="s">
        <v>762</v>
      </c>
      <c r="I291" s="89" t="s">
        <v>763</v>
      </c>
      <c r="J291" s="89" t="s">
        <v>766</v>
      </c>
      <c r="K291" s="89" t="s">
        <v>768</v>
      </c>
      <c r="L291" s="89" t="s">
        <v>1935</v>
      </c>
      <c r="M291" s="89" t="s">
        <v>31</v>
      </c>
      <c r="N291" s="89" t="s">
        <v>769</v>
      </c>
      <c r="O291" s="86"/>
      <c r="P291" s="90"/>
      <c r="Q291" s="85">
        <v>73721</v>
      </c>
      <c r="R291" s="85"/>
      <c r="S291" s="90"/>
      <c r="T291" s="85"/>
      <c r="U291" s="85"/>
      <c r="V291" s="86"/>
      <c r="W291" s="86"/>
      <c r="X291" s="86"/>
    </row>
    <row r="292" spans="1:24" ht="39.6" x14ac:dyDescent="0.3">
      <c r="A292" s="85" t="s">
        <v>1345</v>
      </c>
      <c r="B292" s="86" t="s">
        <v>21</v>
      </c>
      <c r="C292" s="87" t="s">
        <v>885</v>
      </c>
      <c r="D292" s="87" t="s">
        <v>592</v>
      </c>
      <c r="E292" s="85" t="s">
        <v>128</v>
      </c>
      <c r="F292" s="85"/>
      <c r="G292" s="88">
        <v>2025</v>
      </c>
      <c r="H292" s="89" t="s">
        <v>762</v>
      </c>
      <c r="I292" s="89" t="s">
        <v>763</v>
      </c>
      <c r="J292" s="89" t="s">
        <v>766</v>
      </c>
      <c r="K292" s="89" t="s">
        <v>768</v>
      </c>
      <c r="L292" s="89" t="s">
        <v>1935</v>
      </c>
      <c r="M292" s="89" t="s">
        <v>31</v>
      </c>
      <c r="N292" s="89" t="s">
        <v>769</v>
      </c>
      <c r="O292" s="86"/>
      <c r="P292" s="90"/>
      <c r="Q292" s="85">
        <v>72149</v>
      </c>
      <c r="R292" s="85"/>
      <c r="S292" s="90"/>
      <c r="T292" s="85"/>
      <c r="U292" s="85"/>
      <c r="V292" s="86"/>
      <c r="W292" s="86"/>
      <c r="X292" s="86"/>
    </row>
    <row r="293" spans="1:24" ht="39.6" x14ac:dyDescent="0.3">
      <c r="A293" s="85" t="s">
        <v>1346</v>
      </c>
      <c r="B293" s="86" t="s">
        <v>21</v>
      </c>
      <c r="C293" s="87" t="s">
        <v>886</v>
      </c>
      <c r="D293" s="87" t="s">
        <v>608</v>
      </c>
      <c r="E293" s="85" t="s">
        <v>128</v>
      </c>
      <c r="F293" s="85"/>
      <c r="G293" s="88">
        <v>2025</v>
      </c>
      <c r="H293" s="89" t="s">
        <v>762</v>
      </c>
      <c r="I293" s="89" t="s">
        <v>763</v>
      </c>
      <c r="J293" s="89" t="s">
        <v>766</v>
      </c>
      <c r="K293" s="89" t="s">
        <v>768</v>
      </c>
      <c r="L293" s="89" t="s">
        <v>1935</v>
      </c>
      <c r="M293" s="89" t="s">
        <v>31</v>
      </c>
      <c r="N293" s="89" t="s">
        <v>769</v>
      </c>
      <c r="O293" s="86"/>
      <c r="P293" s="90"/>
      <c r="Q293" s="85">
        <v>72158</v>
      </c>
      <c r="R293" s="85"/>
      <c r="S293" s="90"/>
      <c r="T293" s="85"/>
      <c r="U293" s="85"/>
      <c r="V293" s="86"/>
      <c r="W293" s="86"/>
      <c r="X293" s="86"/>
    </row>
    <row r="294" spans="1:24" ht="39.6" x14ac:dyDescent="0.3">
      <c r="A294" s="85" t="s">
        <v>1347</v>
      </c>
      <c r="B294" s="86" t="s">
        <v>21</v>
      </c>
      <c r="C294" s="87" t="s">
        <v>884</v>
      </c>
      <c r="D294" s="87" t="s">
        <v>600</v>
      </c>
      <c r="E294" s="85" t="s">
        <v>128</v>
      </c>
      <c r="F294" s="85"/>
      <c r="G294" s="88">
        <v>2025</v>
      </c>
      <c r="H294" s="89" t="s">
        <v>762</v>
      </c>
      <c r="I294" s="89" t="s">
        <v>763</v>
      </c>
      <c r="J294" s="89" t="s">
        <v>766</v>
      </c>
      <c r="K294" s="89" t="s">
        <v>768</v>
      </c>
      <c r="L294" s="89" t="s">
        <v>1935</v>
      </c>
      <c r="M294" s="89" t="s">
        <v>31</v>
      </c>
      <c r="N294" s="89" t="s">
        <v>769</v>
      </c>
      <c r="O294" s="86"/>
      <c r="P294" s="90"/>
      <c r="Q294" s="85">
        <v>72148</v>
      </c>
      <c r="R294" s="85"/>
      <c r="S294" s="90"/>
      <c r="T294" s="85"/>
      <c r="U294" s="85"/>
      <c r="V294" s="86"/>
      <c r="W294" s="86"/>
      <c r="X294" s="86"/>
    </row>
    <row r="295" spans="1:24" ht="39.6" x14ac:dyDescent="0.3">
      <c r="A295" s="85" t="s">
        <v>1348</v>
      </c>
      <c r="B295" s="86" t="s">
        <v>21</v>
      </c>
      <c r="C295" s="87" t="s">
        <v>879</v>
      </c>
      <c r="D295" s="87" t="s">
        <v>544</v>
      </c>
      <c r="E295" s="85" t="s">
        <v>128</v>
      </c>
      <c r="F295" s="85"/>
      <c r="G295" s="88">
        <v>2025</v>
      </c>
      <c r="H295" s="89" t="s">
        <v>762</v>
      </c>
      <c r="I295" s="89" t="s">
        <v>763</v>
      </c>
      <c r="J295" s="89" t="s">
        <v>766</v>
      </c>
      <c r="K295" s="89" t="s">
        <v>768</v>
      </c>
      <c r="L295" s="89" t="s">
        <v>1935</v>
      </c>
      <c r="M295" s="89" t="s">
        <v>31</v>
      </c>
      <c r="N295" s="89" t="s">
        <v>769</v>
      </c>
      <c r="O295" s="86"/>
      <c r="P295" s="90"/>
      <c r="Q295" s="85">
        <v>72142</v>
      </c>
      <c r="R295" s="85"/>
      <c r="S295" s="90"/>
      <c r="T295" s="85"/>
      <c r="U295" s="85"/>
      <c r="V295" s="86"/>
      <c r="W295" s="86"/>
      <c r="X295" s="86"/>
    </row>
    <row r="296" spans="1:24" ht="39.6" x14ac:dyDescent="0.3">
      <c r="A296" s="85" t="s">
        <v>1349</v>
      </c>
      <c r="B296" s="86" t="s">
        <v>21</v>
      </c>
      <c r="C296" s="87" t="s">
        <v>880</v>
      </c>
      <c r="D296" s="87" t="s">
        <v>560</v>
      </c>
      <c r="E296" s="85" t="s">
        <v>128</v>
      </c>
      <c r="F296" s="85"/>
      <c r="G296" s="88">
        <v>2025</v>
      </c>
      <c r="H296" s="89" t="s">
        <v>762</v>
      </c>
      <c r="I296" s="89" t="s">
        <v>763</v>
      </c>
      <c r="J296" s="89" t="s">
        <v>766</v>
      </c>
      <c r="K296" s="89" t="s">
        <v>768</v>
      </c>
      <c r="L296" s="89" t="s">
        <v>1935</v>
      </c>
      <c r="M296" s="89" t="s">
        <v>31</v>
      </c>
      <c r="N296" s="89" t="s">
        <v>769</v>
      </c>
      <c r="O296" s="86"/>
      <c r="P296" s="90"/>
      <c r="Q296" s="85">
        <v>72156</v>
      </c>
      <c r="R296" s="85"/>
      <c r="S296" s="90"/>
      <c r="T296" s="85"/>
      <c r="U296" s="85"/>
      <c r="V296" s="86"/>
      <c r="W296" s="86"/>
      <c r="X296" s="86"/>
    </row>
    <row r="297" spans="1:24" ht="39.6" x14ac:dyDescent="0.3">
      <c r="A297" s="85" t="s">
        <v>1350</v>
      </c>
      <c r="B297" s="86" t="s">
        <v>21</v>
      </c>
      <c r="C297" s="87" t="s">
        <v>878</v>
      </c>
      <c r="D297" s="87" t="s">
        <v>552</v>
      </c>
      <c r="E297" s="85" t="s">
        <v>128</v>
      </c>
      <c r="F297" s="85"/>
      <c r="G297" s="88">
        <v>2025</v>
      </c>
      <c r="H297" s="89" t="s">
        <v>762</v>
      </c>
      <c r="I297" s="89" t="s">
        <v>763</v>
      </c>
      <c r="J297" s="89" t="s">
        <v>766</v>
      </c>
      <c r="K297" s="89" t="s">
        <v>768</v>
      </c>
      <c r="L297" s="89" t="s">
        <v>1935</v>
      </c>
      <c r="M297" s="89" t="s">
        <v>31</v>
      </c>
      <c r="N297" s="89" t="s">
        <v>769</v>
      </c>
      <c r="O297" s="86"/>
      <c r="P297" s="90"/>
      <c r="Q297" s="85">
        <v>72141</v>
      </c>
      <c r="R297" s="85"/>
      <c r="S297" s="90"/>
      <c r="T297" s="85"/>
      <c r="U297" s="85"/>
      <c r="V297" s="86"/>
      <c r="W297" s="86"/>
      <c r="X297" s="86"/>
    </row>
    <row r="298" spans="1:24" ht="39.6" x14ac:dyDescent="0.3">
      <c r="A298" s="85" t="s">
        <v>1351</v>
      </c>
      <c r="B298" s="86" t="s">
        <v>21</v>
      </c>
      <c r="C298" s="87" t="s">
        <v>876</v>
      </c>
      <c r="D298" s="87" t="s">
        <v>520</v>
      </c>
      <c r="E298" s="85" t="s">
        <v>128</v>
      </c>
      <c r="F298" s="85"/>
      <c r="G298" s="88">
        <v>2025</v>
      </c>
      <c r="H298" s="89" t="s">
        <v>762</v>
      </c>
      <c r="I298" s="89" t="s">
        <v>763</v>
      </c>
      <c r="J298" s="89" t="s">
        <v>766</v>
      </c>
      <c r="K298" s="89" t="s">
        <v>768</v>
      </c>
      <c r="L298" s="89" t="s">
        <v>1935</v>
      </c>
      <c r="M298" s="89" t="s">
        <v>31</v>
      </c>
      <c r="N298" s="89" t="s">
        <v>769</v>
      </c>
      <c r="O298" s="86"/>
      <c r="P298" s="90"/>
      <c r="Q298" s="85">
        <v>70542</v>
      </c>
      <c r="R298" s="85"/>
      <c r="S298" s="90"/>
      <c r="T298" s="85"/>
      <c r="U298" s="85"/>
      <c r="V298" s="86"/>
      <c r="W298" s="86"/>
      <c r="X298" s="86"/>
    </row>
    <row r="299" spans="1:24" ht="39.6" x14ac:dyDescent="0.3">
      <c r="A299" s="85" t="s">
        <v>1352</v>
      </c>
      <c r="B299" s="86" t="s">
        <v>21</v>
      </c>
      <c r="C299" s="87" t="s">
        <v>877</v>
      </c>
      <c r="D299" s="87" t="s">
        <v>536</v>
      </c>
      <c r="E299" s="85" t="s">
        <v>128</v>
      </c>
      <c r="F299" s="85"/>
      <c r="G299" s="88">
        <v>2025</v>
      </c>
      <c r="H299" s="89" t="s">
        <v>762</v>
      </c>
      <c r="I299" s="89" t="s">
        <v>763</v>
      </c>
      <c r="J299" s="89" t="s">
        <v>766</v>
      </c>
      <c r="K299" s="89" t="s">
        <v>768</v>
      </c>
      <c r="L299" s="89" t="s">
        <v>1935</v>
      </c>
      <c r="M299" s="89" t="s">
        <v>31</v>
      </c>
      <c r="N299" s="89" t="s">
        <v>769</v>
      </c>
      <c r="O299" s="86"/>
      <c r="P299" s="90"/>
      <c r="Q299" s="85">
        <v>70543</v>
      </c>
      <c r="R299" s="85"/>
      <c r="S299" s="90"/>
      <c r="T299" s="85"/>
      <c r="U299" s="85"/>
      <c r="V299" s="86"/>
      <c r="W299" s="86"/>
      <c r="X299" s="86"/>
    </row>
    <row r="300" spans="1:24" ht="39.6" x14ac:dyDescent="0.3">
      <c r="A300" s="85" t="s">
        <v>1353</v>
      </c>
      <c r="B300" s="86" t="s">
        <v>21</v>
      </c>
      <c r="C300" s="87" t="s">
        <v>875</v>
      </c>
      <c r="D300" s="87" t="s">
        <v>528</v>
      </c>
      <c r="E300" s="85" t="s">
        <v>128</v>
      </c>
      <c r="F300" s="85"/>
      <c r="G300" s="88">
        <v>2025</v>
      </c>
      <c r="H300" s="89" t="s">
        <v>762</v>
      </c>
      <c r="I300" s="89" t="s">
        <v>763</v>
      </c>
      <c r="J300" s="89" t="s">
        <v>766</v>
      </c>
      <c r="K300" s="89" t="s">
        <v>768</v>
      </c>
      <c r="L300" s="89" t="s">
        <v>1935</v>
      </c>
      <c r="M300" s="89" t="s">
        <v>31</v>
      </c>
      <c r="N300" s="89" t="s">
        <v>769</v>
      </c>
      <c r="O300" s="86"/>
      <c r="P300" s="90"/>
      <c r="Q300" s="85">
        <v>70540</v>
      </c>
      <c r="R300" s="85"/>
      <c r="S300" s="90"/>
      <c r="T300" s="85"/>
      <c r="U300" s="85"/>
      <c r="V300" s="86"/>
      <c r="W300" s="86"/>
      <c r="X300" s="86"/>
    </row>
    <row r="301" spans="1:24" ht="39.6" x14ac:dyDescent="0.3">
      <c r="A301" s="85" t="s">
        <v>1354</v>
      </c>
      <c r="B301" s="86" t="s">
        <v>21</v>
      </c>
      <c r="C301" s="87" t="s">
        <v>900</v>
      </c>
      <c r="D301" s="87" t="s">
        <v>720</v>
      </c>
      <c r="E301" s="85" t="s">
        <v>128</v>
      </c>
      <c r="F301" s="85"/>
      <c r="G301" s="88">
        <v>2025</v>
      </c>
      <c r="H301" s="89" t="s">
        <v>762</v>
      </c>
      <c r="I301" s="89" t="s">
        <v>763</v>
      </c>
      <c r="J301" s="89" t="s">
        <v>766</v>
      </c>
      <c r="K301" s="89" t="s">
        <v>768</v>
      </c>
      <c r="L301" s="89" t="s">
        <v>1935</v>
      </c>
      <c r="M301" s="89" t="s">
        <v>31</v>
      </c>
      <c r="N301" s="89" t="s">
        <v>769</v>
      </c>
      <c r="O301" s="86"/>
      <c r="P301" s="90"/>
      <c r="Q301" s="85" t="s">
        <v>2023</v>
      </c>
      <c r="R301" s="85"/>
      <c r="S301" s="90"/>
      <c r="T301" s="85"/>
      <c r="U301" s="85"/>
      <c r="V301" s="86"/>
      <c r="W301" s="86"/>
      <c r="X301" s="86"/>
    </row>
    <row r="302" spans="1:24" ht="39.6" x14ac:dyDescent="0.3">
      <c r="A302" s="85" t="s">
        <v>1355</v>
      </c>
      <c r="B302" s="86" t="s">
        <v>21</v>
      </c>
      <c r="C302" s="87" t="s">
        <v>903</v>
      </c>
      <c r="D302" s="87" t="s">
        <v>744</v>
      </c>
      <c r="E302" s="85" t="s">
        <v>128</v>
      </c>
      <c r="F302" s="85"/>
      <c r="G302" s="88">
        <v>2025</v>
      </c>
      <c r="H302" s="89" t="s">
        <v>762</v>
      </c>
      <c r="I302" s="89" t="s">
        <v>763</v>
      </c>
      <c r="J302" s="89" t="s">
        <v>766</v>
      </c>
      <c r="K302" s="89" t="s">
        <v>768</v>
      </c>
      <c r="L302" s="89" t="s">
        <v>1935</v>
      </c>
      <c r="M302" s="89" t="s">
        <v>31</v>
      </c>
      <c r="N302" s="89" t="s">
        <v>769</v>
      </c>
      <c r="O302" s="86"/>
      <c r="P302" s="90"/>
      <c r="Q302" s="85">
        <v>72196</v>
      </c>
      <c r="R302" s="85"/>
      <c r="S302" s="90"/>
      <c r="T302" s="85"/>
      <c r="U302" s="85"/>
      <c r="V302" s="86"/>
      <c r="W302" s="86"/>
      <c r="X302" s="86"/>
    </row>
    <row r="303" spans="1:24" ht="39.6" x14ac:dyDescent="0.3">
      <c r="A303" s="85" t="s">
        <v>1356</v>
      </c>
      <c r="B303" s="86" t="s">
        <v>21</v>
      </c>
      <c r="C303" s="87" t="s">
        <v>904</v>
      </c>
      <c r="D303" s="87" t="s">
        <v>752</v>
      </c>
      <c r="E303" s="85" t="s">
        <v>128</v>
      </c>
      <c r="F303" s="85"/>
      <c r="G303" s="88">
        <v>2025</v>
      </c>
      <c r="H303" s="89" t="s">
        <v>762</v>
      </c>
      <c r="I303" s="89" t="s">
        <v>763</v>
      </c>
      <c r="J303" s="89" t="s">
        <v>766</v>
      </c>
      <c r="K303" s="89" t="s">
        <v>768</v>
      </c>
      <c r="L303" s="89" t="s">
        <v>1935</v>
      </c>
      <c r="M303" s="89" t="s">
        <v>31</v>
      </c>
      <c r="N303" s="89" t="s">
        <v>769</v>
      </c>
      <c r="O303" s="86"/>
      <c r="P303" s="90"/>
      <c r="Q303" s="85">
        <v>72197</v>
      </c>
      <c r="R303" s="85"/>
      <c r="S303" s="90"/>
      <c r="T303" s="85"/>
      <c r="U303" s="85"/>
      <c r="V303" s="86"/>
      <c r="W303" s="86"/>
      <c r="X303" s="86"/>
    </row>
    <row r="304" spans="1:24" ht="39.6" x14ac:dyDescent="0.3">
      <c r="A304" s="85" t="s">
        <v>1357</v>
      </c>
      <c r="B304" s="86" t="s">
        <v>21</v>
      </c>
      <c r="C304" s="87" t="s">
        <v>902</v>
      </c>
      <c r="D304" s="87" t="s">
        <v>736</v>
      </c>
      <c r="E304" s="85" t="s">
        <v>128</v>
      </c>
      <c r="F304" s="85"/>
      <c r="G304" s="88">
        <v>2025</v>
      </c>
      <c r="H304" s="89" t="s">
        <v>762</v>
      </c>
      <c r="I304" s="89" t="s">
        <v>763</v>
      </c>
      <c r="J304" s="89" t="s">
        <v>766</v>
      </c>
      <c r="K304" s="89" t="s">
        <v>768</v>
      </c>
      <c r="L304" s="89" t="s">
        <v>1935</v>
      </c>
      <c r="M304" s="89" t="s">
        <v>31</v>
      </c>
      <c r="N304" s="89" t="s">
        <v>769</v>
      </c>
      <c r="O304" s="86"/>
      <c r="P304" s="90"/>
      <c r="Q304" s="85">
        <v>72195</v>
      </c>
      <c r="R304" s="85"/>
      <c r="S304" s="90"/>
      <c r="T304" s="85"/>
      <c r="U304" s="85"/>
      <c r="V304" s="86"/>
      <c r="W304" s="86"/>
      <c r="X304" s="86"/>
    </row>
    <row r="305" spans="1:24" ht="39.6" x14ac:dyDescent="0.3">
      <c r="A305" s="85" t="s">
        <v>1358</v>
      </c>
      <c r="B305" s="86" t="s">
        <v>21</v>
      </c>
      <c r="C305" s="87" t="s">
        <v>882</v>
      </c>
      <c r="D305" s="87" t="s">
        <v>576</v>
      </c>
      <c r="E305" s="85" t="s">
        <v>128</v>
      </c>
      <c r="F305" s="85"/>
      <c r="G305" s="88">
        <v>2025</v>
      </c>
      <c r="H305" s="89" t="s">
        <v>762</v>
      </c>
      <c r="I305" s="89" t="s">
        <v>763</v>
      </c>
      <c r="J305" s="89" t="s">
        <v>766</v>
      </c>
      <c r="K305" s="89" t="s">
        <v>768</v>
      </c>
      <c r="L305" s="89" t="s">
        <v>1935</v>
      </c>
      <c r="M305" s="89" t="s">
        <v>31</v>
      </c>
      <c r="N305" s="89" t="s">
        <v>769</v>
      </c>
      <c r="O305" s="86"/>
      <c r="P305" s="90"/>
      <c r="Q305" s="85">
        <v>72147</v>
      </c>
      <c r="R305" s="85"/>
      <c r="S305" s="90"/>
      <c r="T305" s="85"/>
      <c r="U305" s="85"/>
      <c r="V305" s="86"/>
      <c r="W305" s="86"/>
      <c r="X305" s="86"/>
    </row>
    <row r="306" spans="1:24" ht="39.6" x14ac:dyDescent="0.3">
      <c r="A306" s="85" t="s">
        <v>1359</v>
      </c>
      <c r="B306" s="86" t="s">
        <v>21</v>
      </c>
      <c r="C306" s="87" t="s">
        <v>883</v>
      </c>
      <c r="D306" s="87" t="s">
        <v>584</v>
      </c>
      <c r="E306" s="85" t="s">
        <v>128</v>
      </c>
      <c r="F306" s="85"/>
      <c r="G306" s="88">
        <v>2025</v>
      </c>
      <c r="H306" s="89" t="s">
        <v>762</v>
      </c>
      <c r="I306" s="89" t="s">
        <v>763</v>
      </c>
      <c r="J306" s="89" t="s">
        <v>766</v>
      </c>
      <c r="K306" s="89" t="s">
        <v>768</v>
      </c>
      <c r="L306" s="89" t="s">
        <v>1935</v>
      </c>
      <c r="M306" s="89" t="s">
        <v>31</v>
      </c>
      <c r="N306" s="89" t="s">
        <v>769</v>
      </c>
      <c r="O306" s="86"/>
      <c r="P306" s="90"/>
      <c r="Q306" s="85">
        <v>72157</v>
      </c>
      <c r="R306" s="85"/>
      <c r="S306" s="90"/>
      <c r="T306" s="85"/>
      <c r="U306" s="85"/>
      <c r="V306" s="86"/>
      <c r="W306" s="86"/>
      <c r="X306" s="86"/>
    </row>
    <row r="307" spans="1:24" ht="39.6" x14ac:dyDescent="0.3">
      <c r="A307" s="85" t="s">
        <v>1360</v>
      </c>
      <c r="B307" s="86" t="s">
        <v>21</v>
      </c>
      <c r="C307" s="87" t="s">
        <v>881</v>
      </c>
      <c r="D307" s="87" t="s">
        <v>568</v>
      </c>
      <c r="E307" s="85" t="s">
        <v>128</v>
      </c>
      <c r="F307" s="85"/>
      <c r="G307" s="88">
        <v>2025</v>
      </c>
      <c r="H307" s="89" t="s">
        <v>762</v>
      </c>
      <c r="I307" s="89" t="s">
        <v>763</v>
      </c>
      <c r="J307" s="89" t="s">
        <v>766</v>
      </c>
      <c r="K307" s="89" t="s">
        <v>768</v>
      </c>
      <c r="L307" s="89" t="s">
        <v>1935</v>
      </c>
      <c r="M307" s="89" t="s">
        <v>31</v>
      </c>
      <c r="N307" s="89" t="s">
        <v>769</v>
      </c>
      <c r="O307" s="86"/>
      <c r="P307" s="90"/>
      <c r="Q307" s="85">
        <v>72146</v>
      </c>
      <c r="R307" s="85"/>
      <c r="S307" s="90"/>
      <c r="T307" s="85"/>
      <c r="U307" s="85"/>
      <c r="V307" s="86"/>
      <c r="W307" s="86"/>
      <c r="X307" s="86"/>
    </row>
    <row r="308" spans="1:24" ht="39.6" x14ac:dyDescent="0.3">
      <c r="A308" s="85" t="s">
        <v>1361</v>
      </c>
      <c r="B308" s="86" t="s">
        <v>21</v>
      </c>
      <c r="C308" s="87" t="s">
        <v>891</v>
      </c>
      <c r="D308" s="87" t="s">
        <v>648</v>
      </c>
      <c r="E308" s="85" t="s">
        <v>128</v>
      </c>
      <c r="F308" s="85"/>
      <c r="G308" s="88">
        <v>2025</v>
      </c>
      <c r="H308" s="89" t="s">
        <v>762</v>
      </c>
      <c r="I308" s="89" t="s">
        <v>763</v>
      </c>
      <c r="J308" s="89" t="s">
        <v>766</v>
      </c>
      <c r="K308" s="89" t="s">
        <v>768</v>
      </c>
      <c r="L308" s="89" t="s">
        <v>1935</v>
      </c>
      <c r="M308" s="89" t="s">
        <v>31</v>
      </c>
      <c r="N308" s="89" t="s">
        <v>769</v>
      </c>
      <c r="O308" s="86"/>
      <c r="P308" s="90"/>
      <c r="Q308" s="85">
        <v>73219</v>
      </c>
      <c r="R308" s="85"/>
      <c r="S308" s="90"/>
      <c r="T308" s="85"/>
      <c r="U308" s="85"/>
      <c r="V308" s="86"/>
      <c r="W308" s="86"/>
      <c r="X308" s="86"/>
    </row>
    <row r="309" spans="1:24" ht="39.6" x14ac:dyDescent="0.3">
      <c r="A309" s="85" t="s">
        <v>1362</v>
      </c>
      <c r="B309" s="86" t="s">
        <v>21</v>
      </c>
      <c r="C309" s="87" t="s">
        <v>890</v>
      </c>
      <c r="D309" s="87" t="s">
        <v>640</v>
      </c>
      <c r="E309" s="85" t="s">
        <v>128</v>
      </c>
      <c r="F309" s="85"/>
      <c r="G309" s="88">
        <v>2025</v>
      </c>
      <c r="H309" s="89" t="s">
        <v>762</v>
      </c>
      <c r="I309" s="89" t="s">
        <v>763</v>
      </c>
      <c r="J309" s="89" t="s">
        <v>766</v>
      </c>
      <c r="K309" s="89" t="s">
        <v>768</v>
      </c>
      <c r="L309" s="89" t="s">
        <v>1935</v>
      </c>
      <c r="M309" s="89" t="s">
        <v>31</v>
      </c>
      <c r="N309" s="89" t="s">
        <v>769</v>
      </c>
      <c r="O309" s="86"/>
      <c r="P309" s="90"/>
      <c r="Q309" s="85">
        <v>73218</v>
      </c>
      <c r="R309" s="85"/>
      <c r="S309" s="90"/>
      <c r="T309" s="85"/>
      <c r="U309" s="85"/>
      <c r="V309" s="86"/>
      <c r="W309" s="86"/>
      <c r="X309" s="86"/>
    </row>
    <row r="310" spans="1:24" ht="39.6" x14ac:dyDescent="0.3">
      <c r="A310" s="85" t="s">
        <v>1363</v>
      </c>
      <c r="B310" s="86" t="s">
        <v>21</v>
      </c>
      <c r="C310" s="87" t="s">
        <v>1803</v>
      </c>
      <c r="D310" s="87" t="s">
        <v>1840</v>
      </c>
      <c r="E310" s="85" t="s">
        <v>128</v>
      </c>
      <c r="F310" s="85"/>
      <c r="G310" s="88">
        <v>2025</v>
      </c>
      <c r="H310" s="89" t="s">
        <v>762</v>
      </c>
      <c r="I310" s="89" t="s">
        <v>763</v>
      </c>
      <c r="J310" s="89" t="s">
        <v>766</v>
      </c>
      <c r="K310" s="89" t="s">
        <v>768</v>
      </c>
      <c r="L310" s="89" t="s">
        <v>1935</v>
      </c>
      <c r="M310" s="89" t="s">
        <v>31</v>
      </c>
      <c r="N310" s="89" t="s">
        <v>769</v>
      </c>
      <c r="O310" s="86"/>
      <c r="P310" s="90"/>
      <c r="Q310" s="85">
        <v>73220</v>
      </c>
      <c r="R310" s="85"/>
      <c r="S310" s="90"/>
      <c r="T310" s="85"/>
      <c r="U310" s="85"/>
      <c r="V310" s="86"/>
      <c r="W310" s="86"/>
      <c r="X310" s="86"/>
    </row>
    <row r="311" spans="1:24" ht="39.6" x14ac:dyDescent="0.3">
      <c r="A311" s="85" t="s">
        <v>1364</v>
      </c>
      <c r="B311" s="86" t="s">
        <v>21</v>
      </c>
      <c r="C311" s="87" t="s">
        <v>895</v>
      </c>
      <c r="D311" s="87" t="s">
        <v>680</v>
      </c>
      <c r="E311" s="85" t="s">
        <v>128</v>
      </c>
      <c r="F311" s="85"/>
      <c r="G311" s="88">
        <v>2025</v>
      </c>
      <c r="H311" s="89" t="s">
        <v>762</v>
      </c>
      <c r="I311" s="89" t="s">
        <v>763</v>
      </c>
      <c r="J311" s="89" t="s">
        <v>766</v>
      </c>
      <c r="K311" s="89" t="s">
        <v>768</v>
      </c>
      <c r="L311" s="89" t="s">
        <v>1935</v>
      </c>
      <c r="M311" s="89" t="s">
        <v>31</v>
      </c>
      <c r="N311" s="89" t="s">
        <v>769</v>
      </c>
      <c r="O311" s="86"/>
      <c r="P311" s="90"/>
      <c r="Q311" s="85">
        <v>73222</v>
      </c>
      <c r="R311" s="85"/>
      <c r="S311" s="90"/>
      <c r="T311" s="85"/>
      <c r="U311" s="85"/>
      <c r="V311" s="86"/>
      <c r="W311" s="86"/>
      <c r="X311" s="86"/>
    </row>
    <row r="312" spans="1:24" ht="39.6" x14ac:dyDescent="0.3">
      <c r="A312" s="85" t="s">
        <v>1365</v>
      </c>
      <c r="B312" s="86" t="s">
        <v>21</v>
      </c>
      <c r="C312" s="87" t="s">
        <v>896</v>
      </c>
      <c r="D312" s="87" t="s">
        <v>688</v>
      </c>
      <c r="E312" s="85" t="s">
        <v>128</v>
      </c>
      <c r="F312" s="85"/>
      <c r="G312" s="88">
        <v>2025</v>
      </c>
      <c r="H312" s="89" t="s">
        <v>762</v>
      </c>
      <c r="I312" s="89" t="s">
        <v>763</v>
      </c>
      <c r="J312" s="89" t="s">
        <v>766</v>
      </c>
      <c r="K312" s="89" t="s">
        <v>768</v>
      </c>
      <c r="L312" s="89" t="s">
        <v>1935</v>
      </c>
      <c r="M312" s="89" t="s">
        <v>31</v>
      </c>
      <c r="N312" s="89" t="s">
        <v>769</v>
      </c>
      <c r="O312" s="86"/>
      <c r="P312" s="90"/>
      <c r="Q312" s="85">
        <v>73223</v>
      </c>
      <c r="R312" s="85"/>
      <c r="S312" s="90"/>
      <c r="T312" s="85"/>
      <c r="U312" s="85"/>
      <c r="V312" s="86"/>
      <c r="W312" s="86"/>
      <c r="X312" s="86"/>
    </row>
    <row r="313" spans="1:24" ht="39.6" x14ac:dyDescent="0.3">
      <c r="A313" s="85" t="s">
        <v>1366</v>
      </c>
      <c r="B313" s="86" t="s">
        <v>21</v>
      </c>
      <c r="C313" s="87" t="s">
        <v>894</v>
      </c>
      <c r="D313" s="87" t="s">
        <v>672</v>
      </c>
      <c r="E313" s="85" t="s">
        <v>128</v>
      </c>
      <c r="F313" s="85"/>
      <c r="G313" s="88">
        <v>2025</v>
      </c>
      <c r="H313" s="89" t="s">
        <v>762</v>
      </c>
      <c r="I313" s="89" t="s">
        <v>763</v>
      </c>
      <c r="J313" s="89" t="s">
        <v>766</v>
      </c>
      <c r="K313" s="89" t="s">
        <v>768</v>
      </c>
      <c r="L313" s="89" t="s">
        <v>1935</v>
      </c>
      <c r="M313" s="89" t="s">
        <v>31</v>
      </c>
      <c r="N313" s="89" t="s">
        <v>769</v>
      </c>
      <c r="O313" s="86"/>
      <c r="P313" s="90"/>
      <c r="Q313" s="85">
        <v>73221</v>
      </c>
      <c r="R313" s="85"/>
      <c r="S313" s="90"/>
      <c r="T313" s="85"/>
      <c r="U313" s="85"/>
      <c r="V313" s="86"/>
      <c r="W313" s="86"/>
      <c r="X313" s="86"/>
    </row>
    <row r="314" spans="1:24" ht="39.6" x14ac:dyDescent="0.3">
      <c r="A314" s="85" t="s">
        <v>1367</v>
      </c>
      <c r="B314" s="86" t="s">
        <v>21</v>
      </c>
      <c r="C314" s="87" t="s">
        <v>854</v>
      </c>
      <c r="D314" s="87" t="s">
        <v>353</v>
      </c>
      <c r="E314" s="85" t="s">
        <v>129</v>
      </c>
      <c r="F314" s="85"/>
      <c r="G314" s="88">
        <v>2025</v>
      </c>
      <c r="H314" s="89" t="s">
        <v>762</v>
      </c>
      <c r="I314" s="89" t="s">
        <v>764</v>
      </c>
      <c r="J314" s="89" t="s">
        <v>767</v>
      </c>
      <c r="K314" s="89" t="s">
        <v>768</v>
      </c>
      <c r="L314" s="89" t="s">
        <v>1935</v>
      </c>
      <c r="M314" s="89" t="s">
        <v>31</v>
      </c>
      <c r="N314" s="89" t="s">
        <v>769</v>
      </c>
      <c r="O314" s="86"/>
      <c r="P314" s="90"/>
      <c r="Q314" s="90" t="s">
        <v>175</v>
      </c>
      <c r="R314" s="90" t="s">
        <v>1962</v>
      </c>
      <c r="S314" s="85"/>
      <c r="T314" s="86"/>
      <c r="U314" s="86"/>
      <c r="V314" s="85"/>
      <c r="W314" s="85"/>
      <c r="X314" s="85"/>
    </row>
    <row r="315" spans="1:24" ht="39.6" x14ac:dyDescent="0.3">
      <c r="A315" s="85" t="s">
        <v>1368</v>
      </c>
      <c r="B315" s="86" t="s">
        <v>21</v>
      </c>
      <c r="C315" s="87" t="s">
        <v>855</v>
      </c>
      <c r="D315" s="87" t="s">
        <v>361</v>
      </c>
      <c r="E315" s="85" t="s">
        <v>129</v>
      </c>
      <c r="F315" s="85"/>
      <c r="G315" s="88">
        <v>2025</v>
      </c>
      <c r="H315" s="89" t="s">
        <v>762</v>
      </c>
      <c r="I315" s="89" t="s">
        <v>764</v>
      </c>
      <c r="J315" s="89" t="s">
        <v>767</v>
      </c>
      <c r="K315" s="89" t="s">
        <v>768</v>
      </c>
      <c r="L315" s="89" t="s">
        <v>1935</v>
      </c>
      <c r="M315" s="89" t="s">
        <v>31</v>
      </c>
      <c r="N315" s="89" t="s">
        <v>769</v>
      </c>
      <c r="O315" s="86"/>
      <c r="P315" s="90"/>
      <c r="Q315" s="90" t="s">
        <v>176</v>
      </c>
      <c r="R315" s="90" t="s">
        <v>1962</v>
      </c>
      <c r="S315" s="85"/>
      <c r="T315" s="86"/>
      <c r="U315" s="86"/>
      <c r="V315" s="85"/>
      <c r="W315" s="85"/>
      <c r="X315" s="85"/>
    </row>
    <row r="316" spans="1:24" ht="39.6" x14ac:dyDescent="0.3">
      <c r="A316" s="85" t="s">
        <v>1369</v>
      </c>
      <c r="B316" s="86" t="s">
        <v>21</v>
      </c>
      <c r="C316" s="87" t="s">
        <v>853</v>
      </c>
      <c r="D316" s="87" t="s">
        <v>346</v>
      </c>
      <c r="E316" s="85" t="s">
        <v>129</v>
      </c>
      <c r="F316" s="85"/>
      <c r="G316" s="88">
        <v>2025</v>
      </c>
      <c r="H316" s="89" t="s">
        <v>762</v>
      </c>
      <c r="I316" s="89" t="s">
        <v>764</v>
      </c>
      <c r="J316" s="89" t="s">
        <v>767</v>
      </c>
      <c r="K316" s="89" t="s">
        <v>768</v>
      </c>
      <c r="L316" s="89" t="s">
        <v>1935</v>
      </c>
      <c r="M316" s="89" t="s">
        <v>31</v>
      </c>
      <c r="N316" s="89" t="s">
        <v>769</v>
      </c>
      <c r="O316" s="86"/>
      <c r="P316" s="90"/>
      <c r="Q316" s="90" t="s">
        <v>174</v>
      </c>
      <c r="R316" s="90" t="s">
        <v>1962</v>
      </c>
      <c r="S316" s="85"/>
      <c r="T316" s="86"/>
      <c r="U316" s="86"/>
      <c r="V316" s="85"/>
      <c r="W316" s="85"/>
      <c r="X316" s="85"/>
    </row>
    <row r="317" spans="1:24" ht="39.6" x14ac:dyDescent="0.3">
      <c r="A317" s="85" t="s">
        <v>1370</v>
      </c>
      <c r="B317" s="86" t="s">
        <v>21</v>
      </c>
      <c r="C317" s="87" t="s">
        <v>1787</v>
      </c>
      <c r="D317" s="87" t="s">
        <v>1841</v>
      </c>
      <c r="E317" s="85" t="s">
        <v>129</v>
      </c>
      <c r="F317" s="85"/>
      <c r="G317" s="88">
        <v>2025</v>
      </c>
      <c r="H317" s="89" t="s">
        <v>762</v>
      </c>
      <c r="I317" s="89" t="s">
        <v>764</v>
      </c>
      <c r="J317" s="89" t="s">
        <v>767</v>
      </c>
      <c r="K317" s="89" t="s">
        <v>768</v>
      </c>
      <c r="L317" s="89" t="s">
        <v>1935</v>
      </c>
      <c r="M317" s="89" t="s">
        <v>31</v>
      </c>
      <c r="N317" s="89" t="s">
        <v>769</v>
      </c>
      <c r="O317" s="86"/>
      <c r="P317" s="90"/>
      <c r="Q317" s="85">
        <v>73702</v>
      </c>
      <c r="R317" s="90" t="s">
        <v>1962</v>
      </c>
      <c r="S317" s="90"/>
      <c r="T317" s="85"/>
      <c r="U317" s="85"/>
      <c r="V317" s="86"/>
      <c r="W317" s="86"/>
      <c r="X317" s="86"/>
    </row>
    <row r="318" spans="1:24" ht="39.6" x14ac:dyDescent="0.3">
      <c r="A318" s="85" t="s">
        <v>1371</v>
      </c>
      <c r="B318" s="86" t="s">
        <v>21</v>
      </c>
      <c r="C318" s="87" t="s">
        <v>1789</v>
      </c>
      <c r="D318" s="87" t="s">
        <v>1842</v>
      </c>
      <c r="E318" s="85" t="s">
        <v>129</v>
      </c>
      <c r="F318" s="85"/>
      <c r="G318" s="88">
        <v>2025</v>
      </c>
      <c r="H318" s="89" t="s">
        <v>762</v>
      </c>
      <c r="I318" s="89" t="s">
        <v>764</v>
      </c>
      <c r="J318" s="89" t="s">
        <v>767</v>
      </c>
      <c r="K318" s="89" t="s">
        <v>768</v>
      </c>
      <c r="L318" s="89" t="s">
        <v>1935</v>
      </c>
      <c r="M318" s="89" t="s">
        <v>31</v>
      </c>
      <c r="N318" s="89" t="s">
        <v>769</v>
      </c>
      <c r="O318" s="86"/>
      <c r="P318" s="90"/>
      <c r="Q318" s="85">
        <v>73701</v>
      </c>
      <c r="R318" s="90" t="s">
        <v>1962</v>
      </c>
      <c r="S318" s="90"/>
      <c r="T318" s="85"/>
      <c r="U318" s="85"/>
      <c r="V318" s="86"/>
      <c r="W318" s="86"/>
      <c r="X318" s="86"/>
    </row>
    <row r="319" spans="1:24" ht="39.6" x14ac:dyDescent="0.3">
      <c r="A319" s="85" t="s">
        <v>1372</v>
      </c>
      <c r="B319" s="86" t="s">
        <v>21</v>
      </c>
      <c r="C319" s="87" t="s">
        <v>1791</v>
      </c>
      <c r="D319" s="87" t="s">
        <v>1843</v>
      </c>
      <c r="E319" s="85" t="s">
        <v>129</v>
      </c>
      <c r="F319" s="85"/>
      <c r="G319" s="88">
        <v>2025</v>
      </c>
      <c r="H319" s="89" t="s">
        <v>762</v>
      </c>
      <c r="I319" s="89" t="s">
        <v>764</v>
      </c>
      <c r="J319" s="89" t="s">
        <v>767</v>
      </c>
      <c r="K319" s="89" t="s">
        <v>768</v>
      </c>
      <c r="L319" s="89" t="s">
        <v>1935</v>
      </c>
      <c r="M319" s="89" t="s">
        <v>31</v>
      </c>
      <c r="N319" s="89" t="s">
        <v>769</v>
      </c>
      <c r="O319" s="86"/>
      <c r="P319" s="90"/>
      <c r="Q319" s="85">
        <v>73700</v>
      </c>
      <c r="R319" s="90" t="s">
        <v>1962</v>
      </c>
      <c r="S319" s="90"/>
      <c r="T319" s="85"/>
      <c r="U319" s="85"/>
      <c r="V319" s="86"/>
      <c r="W319" s="86"/>
      <c r="X319" s="86"/>
    </row>
    <row r="320" spans="1:24" ht="39.6" x14ac:dyDescent="0.3">
      <c r="A320" s="85" t="s">
        <v>1373</v>
      </c>
      <c r="B320" s="86" t="s">
        <v>21</v>
      </c>
      <c r="C320" s="87" t="s">
        <v>857</v>
      </c>
      <c r="D320" s="87" t="s">
        <v>377</v>
      </c>
      <c r="E320" s="85" t="s">
        <v>129</v>
      </c>
      <c r="F320" s="85"/>
      <c r="G320" s="88">
        <v>2025</v>
      </c>
      <c r="H320" s="89" t="s">
        <v>762</v>
      </c>
      <c r="I320" s="89" t="s">
        <v>764</v>
      </c>
      <c r="J320" s="89" t="s">
        <v>767</v>
      </c>
      <c r="K320" s="89" t="s">
        <v>768</v>
      </c>
      <c r="L320" s="89" t="s">
        <v>1935</v>
      </c>
      <c r="M320" s="89" t="s">
        <v>31</v>
      </c>
      <c r="N320" s="89" t="s">
        <v>769</v>
      </c>
      <c r="O320" s="86"/>
      <c r="P320" s="90"/>
      <c r="Q320" s="90" t="s">
        <v>178</v>
      </c>
      <c r="R320" s="90" t="s">
        <v>1962</v>
      </c>
      <c r="S320" s="85"/>
      <c r="T320" s="86"/>
      <c r="U320" s="86"/>
      <c r="V320" s="85"/>
      <c r="W320" s="85"/>
      <c r="X320" s="85"/>
    </row>
    <row r="321" spans="1:24" ht="39.6" x14ac:dyDescent="0.3">
      <c r="A321" s="85" t="s">
        <v>1374</v>
      </c>
      <c r="B321" s="86" t="s">
        <v>21</v>
      </c>
      <c r="C321" s="87" t="s">
        <v>858</v>
      </c>
      <c r="D321" s="87" t="s">
        <v>385</v>
      </c>
      <c r="E321" s="85" t="s">
        <v>129</v>
      </c>
      <c r="F321" s="85"/>
      <c r="G321" s="88">
        <v>2025</v>
      </c>
      <c r="H321" s="89" t="s">
        <v>762</v>
      </c>
      <c r="I321" s="89" t="s">
        <v>764</v>
      </c>
      <c r="J321" s="89" t="s">
        <v>767</v>
      </c>
      <c r="K321" s="89" t="s">
        <v>768</v>
      </c>
      <c r="L321" s="89" t="s">
        <v>1935</v>
      </c>
      <c r="M321" s="89" t="s">
        <v>31</v>
      </c>
      <c r="N321" s="89" t="s">
        <v>769</v>
      </c>
      <c r="O321" s="86"/>
      <c r="P321" s="90"/>
      <c r="Q321" s="90" t="s">
        <v>179</v>
      </c>
      <c r="R321" s="90" t="s">
        <v>1962</v>
      </c>
      <c r="S321" s="85"/>
      <c r="T321" s="86"/>
      <c r="U321" s="86"/>
      <c r="V321" s="85"/>
      <c r="W321" s="85"/>
      <c r="X321" s="85"/>
    </row>
    <row r="322" spans="1:24" ht="39.6" x14ac:dyDescent="0.3">
      <c r="A322" s="85" t="s">
        <v>1375</v>
      </c>
      <c r="B322" s="86" t="s">
        <v>21</v>
      </c>
      <c r="C322" s="87" t="s">
        <v>856</v>
      </c>
      <c r="D322" s="87" t="s">
        <v>369</v>
      </c>
      <c r="E322" s="85" t="s">
        <v>129</v>
      </c>
      <c r="F322" s="85"/>
      <c r="G322" s="88">
        <v>2025</v>
      </c>
      <c r="H322" s="89" t="s">
        <v>762</v>
      </c>
      <c r="I322" s="89" t="s">
        <v>764</v>
      </c>
      <c r="J322" s="89" t="s">
        <v>767</v>
      </c>
      <c r="K322" s="89" t="s">
        <v>768</v>
      </c>
      <c r="L322" s="89" t="s">
        <v>1935</v>
      </c>
      <c r="M322" s="89" t="s">
        <v>31</v>
      </c>
      <c r="N322" s="89" t="s">
        <v>769</v>
      </c>
      <c r="O322" s="86"/>
      <c r="P322" s="90"/>
      <c r="Q322" s="90" t="s">
        <v>177</v>
      </c>
      <c r="R322" s="90" t="s">
        <v>1962</v>
      </c>
      <c r="S322" s="85"/>
      <c r="T322" s="86"/>
      <c r="U322" s="86"/>
      <c r="V322" s="85"/>
      <c r="W322" s="85"/>
      <c r="X322" s="85"/>
    </row>
    <row r="323" spans="1:24" ht="39.6" x14ac:dyDescent="0.3">
      <c r="A323" s="85" t="s">
        <v>1376</v>
      </c>
      <c r="B323" s="86" t="s">
        <v>21</v>
      </c>
      <c r="C323" s="87" t="s">
        <v>868</v>
      </c>
      <c r="D323" s="87" t="s">
        <v>465</v>
      </c>
      <c r="E323" s="85" t="s">
        <v>129</v>
      </c>
      <c r="F323" s="85"/>
      <c r="G323" s="88">
        <v>2025</v>
      </c>
      <c r="H323" s="89" t="s">
        <v>762</v>
      </c>
      <c r="I323" s="89" t="s">
        <v>764</v>
      </c>
      <c r="J323" s="89" t="s">
        <v>767</v>
      </c>
      <c r="K323" s="89" t="s">
        <v>768</v>
      </c>
      <c r="L323" s="89" t="s">
        <v>1935</v>
      </c>
      <c r="M323" s="89" t="s">
        <v>31</v>
      </c>
      <c r="N323" s="89" t="s">
        <v>769</v>
      </c>
      <c r="O323" s="86"/>
      <c r="P323" s="90"/>
      <c r="Q323" s="91" t="s">
        <v>190</v>
      </c>
      <c r="R323" s="90" t="s">
        <v>1962</v>
      </c>
      <c r="S323" s="85"/>
      <c r="T323" s="86"/>
      <c r="U323" s="90"/>
      <c r="V323" s="85"/>
      <c r="W323" s="85"/>
      <c r="X323" s="85"/>
    </row>
    <row r="324" spans="1:24" ht="39.6" x14ac:dyDescent="0.3">
      <c r="A324" s="85" t="s">
        <v>1377</v>
      </c>
      <c r="B324" s="86" t="s">
        <v>21</v>
      </c>
      <c r="C324" s="87" t="s">
        <v>1793</v>
      </c>
      <c r="D324" s="87" t="s">
        <v>1844</v>
      </c>
      <c r="E324" s="85" t="s">
        <v>129</v>
      </c>
      <c r="F324" s="85"/>
      <c r="G324" s="88">
        <v>2025</v>
      </c>
      <c r="H324" s="89" t="s">
        <v>762</v>
      </c>
      <c r="I324" s="89" t="s">
        <v>764</v>
      </c>
      <c r="J324" s="89" t="s">
        <v>767</v>
      </c>
      <c r="K324" s="89" t="s">
        <v>768</v>
      </c>
      <c r="L324" s="89" t="s">
        <v>1935</v>
      </c>
      <c r="M324" s="89" t="s">
        <v>31</v>
      </c>
      <c r="N324" s="89" t="s">
        <v>769</v>
      </c>
      <c r="O324" s="86"/>
      <c r="P324" s="90"/>
      <c r="Q324" s="85">
        <v>71270</v>
      </c>
      <c r="R324" s="90" t="s">
        <v>1962</v>
      </c>
      <c r="S324" s="90"/>
      <c r="T324" s="85"/>
      <c r="U324" s="85"/>
      <c r="V324" s="86"/>
      <c r="W324" s="86"/>
      <c r="X324" s="86"/>
    </row>
    <row r="325" spans="1:24" ht="39.6" x14ac:dyDescent="0.3">
      <c r="A325" s="85" t="s">
        <v>1378</v>
      </c>
      <c r="B325" s="86" t="s">
        <v>21</v>
      </c>
      <c r="C325" s="87" t="s">
        <v>867</v>
      </c>
      <c r="D325" s="87" t="s">
        <v>457</v>
      </c>
      <c r="E325" s="85" t="s">
        <v>129</v>
      </c>
      <c r="F325" s="85"/>
      <c r="G325" s="88">
        <v>2025</v>
      </c>
      <c r="H325" s="89" t="s">
        <v>762</v>
      </c>
      <c r="I325" s="89" t="s">
        <v>764</v>
      </c>
      <c r="J325" s="89" t="s">
        <v>767</v>
      </c>
      <c r="K325" s="89" t="s">
        <v>768</v>
      </c>
      <c r="L325" s="89" t="s">
        <v>1935</v>
      </c>
      <c r="M325" s="89" t="s">
        <v>31</v>
      </c>
      <c r="N325" s="89" t="s">
        <v>769</v>
      </c>
      <c r="O325" s="86"/>
      <c r="P325" s="90"/>
      <c r="Q325" s="91" t="s">
        <v>189</v>
      </c>
      <c r="R325" s="90" t="s">
        <v>1962</v>
      </c>
      <c r="S325" s="85"/>
      <c r="T325" s="86"/>
      <c r="U325" s="90"/>
      <c r="V325" s="85"/>
      <c r="W325" s="85"/>
      <c r="X325" s="85"/>
    </row>
    <row r="326" spans="1:24" ht="39.6" x14ac:dyDescent="0.3">
      <c r="A326" s="85" t="s">
        <v>1379</v>
      </c>
      <c r="B326" s="86" t="s">
        <v>21</v>
      </c>
      <c r="C326" s="87" t="s">
        <v>862</v>
      </c>
      <c r="D326" s="87" t="s">
        <v>417</v>
      </c>
      <c r="E326" s="85" t="s">
        <v>129</v>
      </c>
      <c r="F326" s="85"/>
      <c r="G326" s="88">
        <v>2025</v>
      </c>
      <c r="H326" s="89" t="s">
        <v>762</v>
      </c>
      <c r="I326" s="89" t="s">
        <v>764</v>
      </c>
      <c r="J326" s="89" t="s">
        <v>767</v>
      </c>
      <c r="K326" s="89" t="s">
        <v>768</v>
      </c>
      <c r="L326" s="89" t="s">
        <v>1935</v>
      </c>
      <c r="M326" s="89" t="s">
        <v>31</v>
      </c>
      <c r="N326" s="89" t="s">
        <v>769</v>
      </c>
      <c r="O326" s="86"/>
      <c r="P326" s="90"/>
      <c r="Q326" s="90" t="s">
        <v>183</v>
      </c>
      <c r="R326" s="90" t="s">
        <v>1962</v>
      </c>
      <c r="S326" s="85"/>
      <c r="T326" s="86"/>
      <c r="U326" s="86"/>
      <c r="V326" s="85"/>
      <c r="W326" s="85"/>
      <c r="X326" s="85"/>
    </row>
    <row r="327" spans="1:24" ht="39.6" x14ac:dyDescent="0.3">
      <c r="A327" s="85" t="s">
        <v>1380</v>
      </c>
      <c r="B327" s="86" t="s">
        <v>21</v>
      </c>
      <c r="C327" s="87" t="s">
        <v>863</v>
      </c>
      <c r="D327" s="87" t="s">
        <v>425</v>
      </c>
      <c r="E327" s="85" t="s">
        <v>129</v>
      </c>
      <c r="F327" s="85"/>
      <c r="G327" s="88">
        <v>2025</v>
      </c>
      <c r="H327" s="89" t="s">
        <v>762</v>
      </c>
      <c r="I327" s="89" t="s">
        <v>764</v>
      </c>
      <c r="J327" s="89" t="s">
        <v>767</v>
      </c>
      <c r="K327" s="89" t="s">
        <v>768</v>
      </c>
      <c r="L327" s="89" t="s">
        <v>1935</v>
      </c>
      <c r="M327" s="89" t="s">
        <v>31</v>
      </c>
      <c r="N327" s="89" t="s">
        <v>769</v>
      </c>
      <c r="O327" s="86"/>
      <c r="P327" s="90"/>
      <c r="Q327" s="90" t="s">
        <v>184</v>
      </c>
      <c r="R327" s="90" t="s">
        <v>1962</v>
      </c>
      <c r="S327" s="85"/>
      <c r="T327" s="86"/>
      <c r="U327" s="86"/>
      <c r="V327" s="85"/>
      <c r="W327" s="85"/>
      <c r="X327" s="85"/>
    </row>
    <row r="328" spans="1:24" ht="39.6" x14ac:dyDescent="0.3">
      <c r="A328" s="85" t="s">
        <v>1381</v>
      </c>
      <c r="B328" s="86" t="s">
        <v>21</v>
      </c>
      <c r="C328" s="87" t="s">
        <v>861</v>
      </c>
      <c r="D328" s="87" t="s">
        <v>409</v>
      </c>
      <c r="E328" s="85" t="s">
        <v>129</v>
      </c>
      <c r="F328" s="85"/>
      <c r="G328" s="88">
        <v>2025</v>
      </c>
      <c r="H328" s="89" t="s">
        <v>762</v>
      </c>
      <c r="I328" s="89" t="s">
        <v>764</v>
      </c>
      <c r="J328" s="89" t="s">
        <v>767</v>
      </c>
      <c r="K328" s="89" t="s">
        <v>768</v>
      </c>
      <c r="L328" s="89" t="s">
        <v>1935</v>
      </c>
      <c r="M328" s="89" t="s">
        <v>31</v>
      </c>
      <c r="N328" s="89" t="s">
        <v>769</v>
      </c>
      <c r="O328" s="86"/>
      <c r="P328" s="90"/>
      <c r="Q328" s="90" t="s">
        <v>173</v>
      </c>
      <c r="R328" s="90" t="s">
        <v>1962</v>
      </c>
      <c r="S328" s="85"/>
      <c r="T328" s="86"/>
      <c r="U328" s="86"/>
      <c r="V328" s="85"/>
      <c r="W328" s="85"/>
      <c r="X328" s="85"/>
    </row>
    <row r="329" spans="1:24" ht="39.6" x14ac:dyDescent="0.3">
      <c r="A329" s="85" t="s">
        <v>1382</v>
      </c>
      <c r="B329" s="86" t="s">
        <v>21</v>
      </c>
      <c r="C329" s="87" t="s">
        <v>870</v>
      </c>
      <c r="D329" s="87" t="s">
        <v>481</v>
      </c>
      <c r="E329" s="85" t="s">
        <v>129</v>
      </c>
      <c r="F329" s="85"/>
      <c r="G329" s="88">
        <v>2025</v>
      </c>
      <c r="H329" s="89" t="s">
        <v>762</v>
      </c>
      <c r="I329" s="89" t="s">
        <v>764</v>
      </c>
      <c r="J329" s="89" t="s">
        <v>767</v>
      </c>
      <c r="K329" s="89" t="s">
        <v>768</v>
      </c>
      <c r="L329" s="89" t="s">
        <v>1935</v>
      </c>
      <c r="M329" s="89" t="s">
        <v>31</v>
      </c>
      <c r="N329" s="89" t="s">
        <v>769</v>
      </c>
      <c r="O329" s="86"/>
      <c r="P329" s="90"/>
      <c r="Q329" s="85">
        <v>72132</v>
      </c>
      <c r="R329" s="90" t="s">
        <v>1962</v>
      </c>
      <c r="S329" s="90"/>
      <c r="T329" s="85"/>
      <c r="U329" s="85"/>
      <c r="V329" s="86"/>
      <c r="W329" s="86"/>
      <c r="X329" s="86"/>
    </row>
    <row r="330" spans="1:24" ht="39.6" x14ac:dyDescent="0.3">
      <c r="A330" s="85" t="s">
        <v>1383</v>
      </c>
      <c r="B330" s="86" t="s">
        <v>21</v>
      </c>
      <c r="C330" s="87" t="s">
        <v>871</v>
      </c>
      <c r="D330" s="87" t="s">
        <v>489</v>
      </c>
      <c r="E330" s="85" t="s">
        <v>129</v>
      </c>
      <c r="F330" s="85"/>
      <c r="G330" s="88">
        <v>2025</v>
      </c>
      <c r="H330" s="89" t="s">
        <v>762</v>
      </c>
      <c r="I330" s="89" t="s">
        <v>764</v>
      </c>
      <c r="J330" s="89" t="s">
        <v>767</v>
      </c>
      <c r="K330" s="89" t="s">
        <v>768</v>
      </c>
      <c r="L330" s="89" t="s">
        <v>1935</v>
      </c>
      <c r="M330" s="89" t="s">
        <v>31</v>
      </c>
      <c r="N330" s="89" t="s">
        <v>769</v>
      </c>
      <c r="O330" s="86"/>
      <c r="P330" s="90"/>
      <c r="Q330" s="85">
        <v>72133</v>
      </c>
      <c r="R330" s="90" t="s">
        <v>1962</v>
      </c>
      <c r="S330" s="90"/>
      <c r="T330" s="85"/>
      <c r="U330" s="85"/>
      <c r="V330" s="86"/>
      <c r="W330" s="86"/>
      <c r="X330" s="86"/>
    </row>
    <row r="331" spans="1:24" ht="39.6" x14ac:dyDescent="0.3">
      <c r="A331" s="85" t="s">
        <v>1384</v>
      </c>
      <c r="B331" s="86" t="s">
        <v>21</v>
      </c>
      <c r="C331" s="87" t="s">
        <v>869</v>
      </c>
      <c r="D331" s="87" t="s">
        <v>473</v>
      </c>
      <c r="E331" s="85" t="s">
        <v>129</v>
      </c>
      <c r="F331" s="85"/>
      <c r="G331" s="88">
        <v>2025</v>
      </c>
      <c r="H331" s="89" t="s">
        <v>762</v>
      </c>
      <c r="I331" s="89" t="s">
        <v>764</v>
      </c>
      <c r="J331" s="89" t="s">
        <v>767</v>
      </c>
      <c r="K331" s="89" t="s">
        <v>768</v>
      </c>
      <c r="L331" s="89" t="s">
        <v>1935</v>
      </c>
      <c r="M331" s="89" t="s">
        <v>31</v>
      </c>
      <c r="N331" s="89" t="s">
        <v>769</v>
      </c>
      <c r="O331" s="86"/>
      <c r="P331" s="90"/>
      <c r="Q331" s="85">
        <v>72131</v>
      </c>
      <c r="R331" s="90" t="s">
        <v>1962</v>
      </c>
      <c r="S331" s="90"/>
      <c r="T331" s="85"/>
      <c r="U331" s="85"/>
      <c r="V331" s="86"/>
      <c r="W331" s="86"/>
      <c r="X331" s="86"/>
    </row>
    <row r="332" spans="1:24" ht="39.6" x14ac:dyDescent="0.3">
      <c r="A332" s="85" t="s">
        <v>1385</v>
      </c>
      <c r="B332" s="86" t="s">
        <v>21</v>
      </c>
      <c r="C332" s="87" t="s">
        <v>865</v>
      </c>
      <c r="D332" s="87" t="s">
        <v>441</v>
      </c>
      <c r="E332" s="85" t="s">
        <v>129</v>
      </c>
      <c r="F332" s="85"/>
      <c r="G332" s="88">
        <v>2025</v>
      </c>
      <c r="H332" s="89" t="s">
        <v>762</v>
      </c>
      <c r="I332" s="89" t="s">
        <v>764</v>
      </c>
      <c r="J332" s="89" t="s">
        <v>767</v>
      </c>
      <c r="K332" s="89" t="s">
        <v>768</v>
      </c>
      <c r="L332" s="89" t="s">
        <v>1935</v>
      </c>
      <c r="M332" s="89" t="s">
        <v>31</v>
      </c>
      <c r="N332" s="89" t="s">
        <v>769</v>
      </c>
      <c r="O332" s="86"/>
      <c r="P332" s="90"/>
      <c r="Q332" s="91" t="s">
        <v>186</v>
      </c>
      <c r="R332" s="90" t="s">
        <v>1962</v>
      </c>
      <c r="S332" s="85"/>
      <c r="T332" s="86"/>
      <c r="U332" s="90"/>
      <c r="V332" s="85"/>
      <c r="W332" s="85"/>
      <c r="X332" s="85"/>
    </row>
    <row r="333" spans="1:24" ht="39.6" x14ac:dyDescent="0.3">
      <c r="A333" s="85" t="s">
        <v>1386</v>
      </c>
      <c r="B333" s="86" t="s">
        <v>21</v>
      </c>
      <c r="C333" s="87" t="s">
        <v>866</v>
      </c>
      <c r="D333" s="87" t="s">
        <v>449</v>
      </c>
      <c r="E333" s="85" t="s">
        <v>129</v>
      </c>
      <c r="F333" s="85"/>
      <c r="G333" s="88">
        <v>2025</v>
      </c>
      <c r="H333" s="89" t="s">
        <v>762</v>
      </c>
      <c r="I333" s="89" t="s">
        <v>764</v>
      </c>
      <c r="J333" s="89" t="s">
        <v>767</v>
      </c>
      <c r="K333" s="89" t="s">
        <v>768</v>
      </c>
      <c r="L333" s="89" t="s">
        <v>1935</v>
      </c>
      <c r="M333" s="89" t="s">
        <v>31</v>
      </c>
      <c r="N333" s="89" t="s">
        <v>769</v>
      </c>
      <c r="O333" s="86"/>
      <c r="P333" s="90"/>
      <c r="Q333" s="91" t="s">
        <v>187</v>
      </c>
      <c r="R333" s="90" t="s">
        <v>1962</v>
      </c>
      <c r="S333" s="85"/>
      <c r="T333" s="86"/>
      <c r="U333" s="90"/>
      <c r="V333" s="85"/>
      <c r="W333" s="85"/>
      <c r="X333" s="85"/>
    </row>
    <row r="334" spans="1:24" ht="39.6" x14ac:dyDescent="0.3">
      <c r="A334" s="85" t="s">
        <v>1387</v>
      </c>
      <c r="B334" s="86" t="s">
        <v>21</v>
      </c>
      <c r="C334" s="87" t="s">
        <v>864</v>
      </c>
      <c r="D334" s="87" t="s">
        <v>433</v>
      </c>
      <c r="E334" s="85" t="s">
        <v>129</v>
      </c>
      <c r="F334" s="85"/>
      <c r="G334" s="88">
        <v>2025</v>
      </c>
      <c r="H334" s="89" t="s">
        <v>762</v>
      </c>
      <c r="I334" s="89" t="s">
        <v>764</v>
      </c>
      <c r="J334" s="89" t="s">
        <v>767</v>
      </c>
      <c r="K334" s="89" t="s">
        <v>768</v>
      </c>
      <c r="L334" s="89" t="s">
        <v>1935</v>
      </c>
      <c r="M334" s="89" t="s">
        <v>31</v>
      </c>
      <c r="N334" s="89" t="s">
        <v>769</v>
      </c>
      <c r="O334" s="86"/>
      <c r="P334" s="90"/>
      <c r="Q334" s="91" t="s">
        <v>185</v>
      </c>
      <c r="R334" s="90" t="s">
        <v>1962</v>
      </c>
      <c r="S334" s="85"/>
      <c r="T334" s="86"/>
      <c r="U334" s="90"/>
      <c r="V334" s="85"/>
      <c r="W334" s="85"/>
      <c r="X334" s="85"/>
    </row>
    <row r="335" spans="1:24" ht="39.6" x14ac:dyDescent="0.3">
      <c r="A335" s="85" t="s">
        <v>1388</v>
      </c>
      <c r="B335" s="86" t="s">
        <v>21</v>
      </c>
      <c r="C335" s="87" t="s">
        <v>1795</v>
      </c>
      <c r="D335" s="87" t="s">
        <v>1845</v>
      </c>
      <c r="E335" s="85" t="s">
        <v>129</v>
      </c>
      <c r="F335" s="85"/>
      <c r="G335" s="88">
        <v>2025</v>
      </c>
      <c r="H335" s="89" t="s">
        <v>762</v>
      </c>
      <c r="I335" s="89" t="s">
        <v>764</v>
      </c>
      <c r="J335" s="89" t="s">
        <v>767</v>
      </c>
      <c r="K335" s="89" t="s">
        <v>768</v>
      </c>
      <c r="L335" s="89" t="s">
        <v>1935</v>
      </c>
      <c r="M335" s="89" t="s">
        <v>31</v>
      </c>
      <c r="N335" s="89" t="s">
        <v>769</v>
      </c>
      <c r="O335" s="86"/>
      <c r="P335" s="90"/>
      <c r="Q335" s="90" t="s">
        <v>181</v>
      </c>
      <c r="R335" s="90" t="s">
        <v>1962</v>
      </c>
      <c r="S335" s="85"/>
      <c r="T335" s="86"/>
      <c r="U335" s="86"/>
      <c r="V335" s="85"/>
      <c r="W335" s="85"/>
      <c r="X335" s="85"/>
    </row>
    <row r="336" spans="1:24" ht="39.6" x14ac:dyDescent="0.3">
      <c r="A336" s="85" t="s">
        <v>1389</v>
      </c>
      <c r="B336" s="86" t="s">
        <v>21</v>
      </c>
      <c r="C336" s="87" t="s">
        <v>860</v>
      </c>
      <c r="D336" s="87" t="s">
        <v>401</v>
      </c>
      <c r="E336" s="85" t="s">
        <v>129</v>
      </c>
      <c r="F336" s="85"/>
      <c r="G336" s="88">
        <v>2025</v>
      </c>
      <c r="H336" s="89" t="s">
        <v>762</v>
      </c>
      <c r="I336" s="89" t="s">
        <v>764</v>
      </c>
      <c r="J336" s="89" t="s">
        <v>767</v>
      </c>
      <c r="K336" s="89" t="s">
        <v>768</v>
      </c>
      <c r="L336" s="89" t="s">
        <v>1935</v>
      </c>
      <c r="M336" s="89" t="s">
        <v>31</v>
      </c>
      <c r="N336" s="89" t="s">
        <v>769</v>
      </c>
      <c r="O336" s="86"/>
      <c r="P336" s="90"/>
      <c r="Q336" s="90" t="s">
        <v>182</v>
      </c>
      <c r="R336" s="90" t="s">
        <v>1962</v>
      </c>
      <c r="S336" s="85"/>
      <c r="T336" s="86"/>
      <c r="U336" s="86"/>
      <c r="V336" s="85"/>
      <c r="W336" s="85"/>
      <c r="X336" s="85"/>
    </row>
    <row r="337" spans="1:24" ht="39.6" x14ac:dyDescent="0.3">
      <c r="A337" s="85" t="s">
        <v>1390</v>
      </c>
      <c r="B337" s="86" t="s">
        <v>21</v>
      </c>
      <c r="C337" s="87" t="s">
        <v>859</v>
      </c>
      <c r="D337" s="87" t="s">
        <v>393</v>
      </c>
      <c r="E337" s="85" t="s">
        <v>129</v>
      </c>
      <c r="F337" s="85"/>
      <c r="G337" s="88">
        <v>2025</v>
      </c>
      <c r="H337" s="89" t="s">
        <v>762</v>
      </c>
      <c r="I337" s="89" t="s">
        <v>764</v>
      </c>
      <c r="J337" s="89" t="s">
        <v>767</v>
      </c>
      <c r="K337" s="89" t="s">
        <v>768</v>
      </c>
      <c r="L337" s="89" t="s">
        <v>1935</v>
      </c>
      <c r="M337" s="89" t="s">
        <v>31</v>
      </c>
      <c r="N337" s="89" t="s">
        <v>769</v>
      </c>
      <c r="O337" s="86"/>
      <c r="P337" s="90"/>
      <c r="Q337" s="90" t="s">
        <v>180</v>
      </c>
      <c r="R337" s="90" t="s">
        <v>1962</v>
      </c>
      <c r="S337" s="85"/>
      <c r="T337" s="86"/>
      <c r="U337" s="86"/>
      <c r="V337" s="85"/>
      <c r="W337" s="85"/>
      <c r="X337" s="85"/>
    </row>
    <row r="338" spans="1:24" ht="39.6" x14ac:dyDescent="0.3">
      <c r="A338" s="85" t="s">
        <v>1391</v>
      </c>
      <c r="B338" s="86" t="s">
        <v>21</v>
      </c>
      <c r="C338" s="87" t="s">
        <v>1797</v>
      </c>
      <c r="D338" s="87" t="s">
        <v>1846</v>
      </c>
      <c r="E338" s="85" t="s">
        <v>129</v>
      </c>
      <c r="F338" s="85"/>
      <c r="G338" s="88">
        <v>2025</v>
      </c>
      <c r="H338" s="89" t="s">
        <v>762</v>
      </c>
      <c r="I338" s="89" t="s">
        <v>764</v>
      </c>
      <c r="J338" s="89" t="s">
        <v>767</v>
      </c>
      <c r="K338" s="89" t="s">
        <v>768</v>
      </c>
      <c r="L338" s="89" t="s">
        <v>1935</v>
      </c>
      <c r="M338" s="89" t="s">
        <v>31</v>
      </c>
      <c r="N338" s="89" t="s">
        <v>769</v>
      </c>
      <c r="O338" s="86"/>
      <c r="P338" s="90"/>
      <c r="Q338" s="91" t="s">
        <v>188</v>
      </c>
      <c r="R338" s="90" t="s">
        <v>1962</v>
      </c>
      <c r="S338" s="85"/>
      <c r="T338" s="86"/>
      <c r="U338" s="90"/>
      <c r="V338" s="85"/>
      <c r="W338" s="85"/>
      <c r="X338" s="85"/>
    </row>
    <row r="339" spans="1:24" ht="39.6" x14ac:dyDescent="0.3">
      <c r="A339" s="85" t="s">
        <v>1392</v>
      </c>
      <c r="B339" s="86" t="s">
        <v>21</v>
      </c>
      <c r="C339" s="87" t="s">
        <v>1799</v>
      </c>
      <c r="D339" s="87" t="s">
        <v>1847</v>
      </c>
      <c r="E339" s="85" t="s">
        <v>129</v>
      </c>
      <c r="F339" s="85"/>
      <c r="G339" s="88">
        <v>2025</v>
      </c>
      <c r="H339" s="89" t="s">
        <v>762</v>
      </c>
      <c r="I339" s="89" t="s">
        <v>764</v>
      </c>
      <c r="J339" s="89" t="s">
        <v>767</v>
      </c>
      <c r="K339" s="89" t="s">
        <v>768</v>
      </c>
      <c r="L339" s="89" t="s">
        <v>1935</v>
      </c>
      <c r="M339" s="89" t="s">
        <v>31</v>
      </c>
      <c r="N339" s="89" t="s">
        <v>769</v>
      </c>
      <c r="O339" s="86"/>
      <c r="P339" s="90"/>
      <c r="Q339" s="85">
        <v>70544</v>
      </c>
      <c r="R339" s="90" t="s">
        <v>1962</v>
      </c>
      <c r="S339" s="90"/>
      <c r="T339" s="85"/>
      <c r="U339" s="85"/>
      <c r="V339" s="86"/>
      <c r="W339" s="86"/>
      <c r="X339" s="86"/>
    </row>
    <row r="340" spans="1:24" ht="39.6" x14ac:dyDescent="0.3">
      <c r="A340" s="85" t="s">
        <v>1393</v>
      </c>
      <c r="B340" s="86" t="s">
        <v>21</v>
      </c>
      <c r="C340" s="87" t="s">
        <v>898</v>
      </c>
      <c r="D340" s="87" t="s">
        <v>705</v>
      </c>
      <c r="E340" s="85" t="s">
        <v>129</v>
      </c>
      <c r="F340" s="85"/>
      <c r="G340" s="88">
        <v>2025</v>
      </c>
      <c r="H340" s="89" t="s">
        <v>762</v>
      </c>
      <c r="I340" s="89" t="s">
        <v>764</v>
      </c>
      <c r="J340" s="89" t="s">
        <v>767</v>
      </c>
      <c r="K340" s="89" t="s">
        <v>768</v>
      </c>
      <c r="L340" s="89" t="s">
        <v>1935</v>
      </c>
      <c r="M340" s="89" t="s">
        <v>31</v>
      </c>
      <c r="N340" s="89" t="s">
        <v>769</v>
      </c>
      <c r="O340" s="86"/>
      <c r="P340" s="90"/>
      <c r="Q340" s="85">
        <v>74182</v>
      </c>
      <c r="R340" s="90" t="s">
        <v>1962</v>
      </c>
      <c r="S340" s="90"/>
      <c r="T340" s="85"/>
      <c r="U340" s="85"/>
      <c r="V340" s="86"/>
      <c r="W340" s="86"/>
      <c r="X340" s="86"/>
    </row>
    <row r="341" spans="1:24" ht="39.6" x14ac:dyDescent="0.3">
      <c r="A341" s="85" t="s">
        <v>1394</v>
      </c>
      <c r="B341" s="86" t="s">
        <v>21</v>
      </c>
      <c r="C341" s="87" t="s">
        <v>899</v>
      </c>
      <c r="D341" s="87" t="s">
        <v>713</v>
      </c>
      <c r="E341" s="85" t="s">
        <v>129</v>
      </c>
      <c r="F341" s="85"/>
      <c r="G341" s="88">
        <v>2025</v>
      </c>
      <c r="H341" s="89" t="s">
        <v>762</v>
      </c>
      <c r="I341" s="89" t="s">
        <v>764</v>
      </c>
      <c r="J341" s="89" t="s">
        <v>767</v>
      </c>
      <c r="K341" s="89" t="s">
        <v>768</v>
      </c>
      <c r="L341" s="89" t="s">
        <v>1935</v>
      </c>
      <c r="M341" s="89" t="s">
        <v>31</v>
      </c>
      <c r="N341" s="89" t="s">
        <v>769</v>
      </c>
      <c r="O341" s="86"/>
      <c r="P341" s="90"/>
      <c r="Q341" s="85">
        <v>74183</v>
      </c>
      <c r="R341" s="90" t="s">
        <v>1962</v>
      </c>
      <c r="S341" s="90"/>
      <c r="T341" s="85"/>
      <c r="U341" s="85"/>
      <c r="V341" s="86"/>
      <c r="W341" s="86"/>
      <c r="X341" s="86"/>
    </row>
    <row r="342" spans="1:24" ht="39.6" x14ac:dyDescent="0.3">
      <c r="A342" s="85" t="s">
        <v>1395</v>
      </c>
      <c r="B342" s="86" t="s">
        <v>21</v>
      </c>
      <c r="C342" s="87" t="s">
        <v>897</v>
      </c>
      <c r="D342" s="87" t="s">
        <v>697</v>
      </c>
      <c r="E342" s="85" t="s">
        <v>129</v>
      </c>
      <c r="F342" s="85"/>
      <c r="G342" s="88">
        <v>2025</v>
      </c>
      <c r="H342" s="89" t="s">
        <v>762</v>
      </c>
      <c r="I342" s="89" t="s">
        <v>764</v>
      </c>
      <c r="J342" s="89" t="s">
        <v>767</v>
      </c>
      <c r="K342" s="89" t="s">
        <v>768</v>
      </c>
      <c r="L342" s="89" t="s">
        <v>1935</v>
      </c>
      <c r="M342" s="89" t="s">
        <v>31</v>
      </c>
      <c r="N342" s="89" t="s">
        <v>769</v>
      </c>
      <c r="O342" s="86"/>
      <c r="P342" s="90"/>
      <c r="Q342" s="85">
        <v>74181</v>
      </c>
      <c r="R342" s="90" t="s">
        <v>1962</v>
      </c>
      <c r="S342" s="90"/>
      <c r="T342" s="85"/>
      <c r="U342" s="85"/>
      <c r="V342" s="86"/>
      <c r="W342" s="86"/>
      <c r="X342" s="86"/>
    </row>
    <row r="343" spans="1:24" ht="39.6" x14ac:dyDescent="0.3">
      <c r="A343" s="85" t="s">
        <v>1396</v>
      </c>
      <c r="B343" s="86" t="s">
        <v>21</v>
      </c>
      <c r="C343" s="87" t="s">
        <v>901</v>
      </c>
      <c r="D343" s="87" t="s">
        <v>729</v>
      </c>
      <c r="E343" s="85" t="s">
        <v>129</v>
      </c>
      <c r="F343" s="85"/>
      <c r="G343" s="88">
        <v>2025</v>
      </c>
      <c r="H343" s="89" t="s">
        <v>762</v>
      </c>
      <c r="I343" s="89" t="s">
        <v>764</v>
      </c>
      <c r="J343" s="89" t="s">
        <v>767</v>
      </c>
      <c r="K343" s="89" t="s">
        <v>768</v>
      </c>
      <c r="L343" s="89" t="s">
        <v>1935</v>
      </c>
      <c r="M343" s="89" t="s">
        <v>31</v>
      </c>
      <c r="N343" s="89" t="s">
        <v>769</v>
      </c>
      <c r="O343" s="86"/>
      <c r="P343" s="90"/>
      <c r="Q343" s="85" t="s">
        <v>2024</v>
      </c>
      <c r="R343" s="90" t="s">
        <v>1962</v>
      </c>
      <c r="S343" s="90"/>
      <c r="T343" s="85"/>
      <c r="U343" s="85"/>
      <c r="V343" s="86"/>
      <c r="W343" s="86"/>
      <c r="X343" s="86"/>
    </row>
    <row r="344" spans="1:24" ht="39.6" x14ac:dyDescent="0.3">
      <c r="A344" s="85" t="s">
        <v>1397</v>
      </c>
      <c r="B344" s="86" t="s">
        <v>21</v>
      </c>
      <c r="C344" s="87" t="s">
        <v>873</v>
      </c>
      <c r="D344" s="87" t="s">
        <v>505</v>
      </c>
      <c r="E344" s="85" t="s">
        <v>129</v>
      </c>
      <c r="F344" s="85"/>
      <c r="G344" s="88">
        <v>2025</v>
      </c>
      <c r="H344" s="89" t="s">
        <v>762</v>
      </c>
      <c r="I344" s="89" t="s">
        <v>764</v>
      </c>
      <c r="J344" s="89" t="s">
        <v>767</v>
      </c>
      <c r="K344" s="89" t="s">
        <v>768</v>
      </c>
      <c r="L344" s="89" t="s">
        <v>1935</v>
      </c>
      <c r="M344" s="89" t="s">
        <v>31</v>
      </c>
      <c r="N344" s="89" t="s">
        <v>769</v>
      </c>
      <c r="O344" s="86"/>
      <c r="P344" s="90"/>
      <c r="Q344" s="85">
        <v>70552</v>
      </c>
      <c r="R344" s="90" t="s">
        <v>1962</v>
      </c>
      <c r="S344" s="90"/>
      <c r="T344" s="85"/>
      <c r="U344" s="85"/>
      <c r="V344" s="86"/>
      <c r="W344" s="86"/>
      <c r="X344" s="86"/>
    </row>
    <row r="345" spans="1:24" ht="39.6" x14ac:dyDescent="0.3">
      <c r="A345" s="85" t="s">
        <v>1398</v>
      </c>
      <c r="B345" s="86" t="s">
        <v>21</v>
      </c>
      <c r="C345" s="87" t="s">
        <v>874</v>
      </c>
      <c r="D345" s="87" t="s">
        <v>513</v>
      </c>
      <c r="E345" s="85" t="s">
        <v>129</v>
      </c>
      <c r="F345" s="85"/>
      <c r="G345" s="88">
        <v>2025</v>
      </c>
      <c r="H345" s="89" t="s">
        <v>762</v>
      </c>
      <c r="I345" s="89" t="s">
        <v>764</v>
      </c>
      <c r="J345" s="89" t="s">
        <v>767</v>
      </c>
      <c r="K345" s="89" t="s">
        <v>768</v>
      </c>
      <c r="L345" s="89" t="s">
        <v>1935</v>
      </c>
      <c r="M345" s="89" t="s">
        <v>31</v>
      </c>
      <c r="N345" s="89" t="s">
        <v>769</v>
      </c>
      <c r="O345" s="86"/>
      <c r="P345" s="90"/>
      <c r="Q345" s="85">
        <v>70553</v>
      </c>
      <c r="R345" s="90" t="s">
        <v>1962</v>
      </c>
      <c r="S345" s="90"/>
      <c r="T345" s="85"/>
      <c r="U345" s="85"/>
      <c r="V345" s="86"/>
      <c r="W345" s="86"/>
      <c r="X345" s="86"/>
    </row>
    <row r="346" spans="1:24" ht="39.6" x14ac:dyDescent="0.3">
      <c r="A346" s="85" t="s">
        <v>1399</v>
      </c>
      <c r="B346" s="86" t="s">
        <v>21</v>
      </c>
      <c r="C346" s="87" t="s">
        <v>872</v>
      </c>
      <c r="D346" s="87" t="s">
        <v>497</v>
      </c>
      <c r="E346" s="85" t="s">
        <v>129</v>
      </c>
      <c r="F346" s="85"/>
      <c r="G346" s="88">
        <v>2025</v>
      </c>
      <c r="H346" s="89" t="s">
        <v>762</v>
      </c>
      <c r="I346" s="89" t="s">
        <v>764</v>
      </c>
      <c r="J346" s="89" t="s">
        <v>767</v>
      </c>
      <c r="K346" s="89" t="s">
        <v>768</v>
      </c>
      <c r="L346" s="89" t="s">
        <v>1935</v>
      </c>
      <c r="M346" s="89" t="s">
        <v>31</v>
      </c>
      <c r="N346" s="89" t="s">
        <v>769</v>
      </c>
      <c r="O346" s="86"/>
      <c r="P346" s="90"/>
      <c r="Q346" s="85">
        <v>70551</v>
      </c>
      <c r="R346" s="90" t="s">
        <v>1962</v>
      </c>
      <c r="S346" s="90"/>
      <c r="T346" s="85"/>
      <c r="U346" s="85"/>
      <c r="V346" s="86"/>
      <c r="W346" s="86"/>
      <c r="X346" s="86"/>
    </row>
    <row r="347" spans="1:24" ht="39.6" x14ac:dyDescent="0.3">
      <c r="A347" s="85" t="s">
        <v>1400</v>
      </c>
      <c r="B347" s="86" t="s">
        <v>21</v>
      </c>
      <c r="C347" s="87" t="s">
        <v>888</v>
      </c>
      <c r="D347" s="87" t="s">
        <v>625</v>
      </c>
      <c r="E347" s="85" t="s">
        <v>129</v>
      </c>
      <c r="F347" s="85"/>
      <c r="G347" s="88">
        <v>2025</v>
      </c>
      <c r="H347" s="89" t="s">
        <v>762</v>
      </c>
      <c r="I347" s="89" t="s">
        <v>764</v>
      </c>
      <c r="J347" s="89" t="s">
        <v>767</v>
      </c>
      <c r="K347" s="89" t="s">
        <v>768</v>
      </c>
      <c r="L347" s="89" t="s">
        <v>1935</v>
      </c>
      <c r="M347" s="89" t="s">
        <v>31</v>
      </c>
      <c r="N347" s="89" t="s">
        <v>769</v>
      </c>
      <c r="O347" s="86"/>
      <c r="P347" s="90"/>
      <c r="Q347" s="85">
        <v>73719</v>
      </c>
      <c r="R347" s="90" t="s">
        <v>1962</v>
      </c>
      <c r="S347" s="90"/>
      <c r="T347" s="85"/>
      <c r="U347" s="85"/>
      <c r="V347" s="86"/>
      <c r="W347" s="86"/>
      <c r="X347" s="86"/>
    </row>
    <row r="348" spans="1:24" ht="39.6" x14ac:dyDescent="0.3">
      <c r="A348" s="85" t="s">
        <v>1401</v>
      </c>
      <c r="B348" s="86" t="s">
        <v>21</v>
      </c>
      <c r="C348" s="87" t="s">
        <v>889</v>
      </c>
      <c r="D348" s="87" t="s">
        <v>633</v>
      </c>
      <c r="E348" s="85" t="s">
        <v>129</v>
      </c>
      <c r="F348" s="85"/>
      <c r="G348" s="88">
        <v>2025</v>
      </c>
      <c r="H348" s="89" t="s">
        <v>762</v>
      </c>
      <c r="I348" s="89" t="s">
        <v>764</v>
      </c>
      <c r="J348" s="89" t="s">
        <v>767</v>
      </c>
      <c r="K348" s="89" t="s">
        <v>768</v>
      </c>
      <c r="L348" s="89" t="s">
        <v>1935</v>
      </c>
      <c r="M348" s="89" t="s">
        <v>31</v>
      </c>
      <c r="N348" s="89" t="s">
        <v>769</v>
      </c>
      <c r="O348" s="86"/>
      <c r="P348" s="90"/>
      <c r="Q348" s="85">
        <v>73720</v>
      </c>
      <c r="R348" s="90" t="s">
        <v>1962</v>
      </c>
      <c r="S348" s="90"/>
      <c r="T348" s="85"/>
      <c r="U348" s="85"/>
      <c r="V348" s="86"/>
      <c r="W348" s="86"/>
      <c r="X348" s="86"/>
    </row>
    <row r="349" spans="1:24" ht="39.6" x14ac:dyDescent="0.3">
      <c r="A349" s="85" t="s">
        <v>1402</v>
      </c>
      <c r="B349" s="86" t="s">
        <v>21</v>
      </c>
      <c r="C349" s="87" t="s">
        <v>887</v>
      </c>
      <c r="D349" s="87" t="s">
        <v>617</v>
      </c>
      <c r="E349" s="85" t="s">
        <v>129</v>
      </c>
      <c r="F349" s="85"/>
      <c r="G349" s="88">
        <v>2025</v>
      </c>
      <c r="H349" s="89" t="s">
        <v>762</v>
      </c>
      <c r="I349" s="89" t="s">
        <v>764</v>
      </c>
      <c r="J349" s="89" t="s">
        <v>767</v>
      </c>
      <c r="K349" s="89" t="s">
        <v>768</v>
      </c>
      <c r="L349" s="89" t="s">
        <v>1935</v>
      </c>
      <c r="M349" s="89" t="s">
        <v>31</v>
      </c>
      <c r="N349" s="89" t="s">
        <v>769</v>
      </c>
      <c r="O349" s="86"/>
      <c r="P349" s="90"/>
      <c r="Q349" s="85">
        <v>73718</v>
      </c>
      <c r="R349" s="90" t="s">
        <v>1962</v>
      </c>
      <c r="S349" s="90"/>
      <c r="T349" s="85"/>
      <c r="U349" s="85"/>
      <c r="V349" s="86"/>
      <c r="W349" s="86"/>
      <c r="X349" s="86"/>
    </row>
    <row r="350" spans="1:24" ht="39.6" x14ac:dyDescent="0.3">
      <c r="A350" s="85" t="s">
        <v>1403</v>
      </c>
      <c r="B350" s="86" t="s">
        <v>21</v>
      </c>
      <c r="C350" s="87" t="s">
        <v>892</v>
      </c>
      <c r="D350" s="87" t="s">
        <v>657</v>
      </c>
      <c r="E350" s="85" t="s">
        <v>129</v>
      </c>
      <c r="F350" s="85"/>
      <c r="G350" s="88">
        <v>2025</v>
      </c>
      <c r="H350" s="89" t="s">
        <v>762</v>
      </c>
      <c r="I350" s="89" t="s">
        <v>764</v>
      </c>
      <c r="J350" s="89" t="s">
        <v>767</v>
      </c>
      <c r="K350" s="89" t="s">
        <v>768</v>
      </c>
      <c r="L350" s="89" t="s">
        <v>1935</v>
      </c>
      <c r="M350" s="89" t="s">
        <v>31</v>
      </c>
      <c r="N350" s="89" t="s">
        <v>769</v>
      </c>
      <c r="O350" s="86"/>
      <c r="P350" s="90"/>
      <c r="Q350" s="85">
        <v>73722</v>
      </c>
      <c r="R350" s="90" t="s">
        <v>1962</v>
      </c>
      <c r="S350" s="90"/>
      <c r="T350" s="85"/>
      <c r="U350" s="85"/>
      <c r="V350" s="86"/>
      <c r="W350" s="86"/>
      <c r="X350" s="86"/>
    </row>
    <row r="351" spans="1:24" ht="39.6" x14ac:dyDescent="0.3">
      <c r="A351" s="85" t="s">
        <v>1404</v>
      </c>
      <c r="B351" s="86" t="s">
        <v>21</v>
      </c>
      <c r="C351" s="87" t="s">
        <v>893</v>
      </c>
      <c r="D351" s="87" t="s">
        <v>665</v>
      </c>
      <c r="E351" s="85" t="s">
        <v>129</v>
      </c>
      <c r="F351" s="85"/>
      <c r="G351" s="88">
        <v>2025</v>
      </c>
      <c r="H351" s="89" t="s">
        <v>762</v>
      </c>
      <c r="I351" s="89" t="s">
        <v>764</v>
      </c>
      <c r="J351" s="89" t="s">
        <v>767</v>
      </c>
      <c r="K351" s="89" t="s">
        <v>768</v>
      </c>
      <c r="L351" s="89" t="s">
        <v>1935</v>
      </c>
      <c r="M351" s="89" t="s">
        <v>31</v>
      </c>
      <c r="N351" s="89" t="s">
        <v>769</v>
      </c>
      <c r="O351" s="86"/>
      <c r="P351" s="90"/>
      <c r="Q351" s="85">
        <v>73723</v>
      </c>
      <c r="R351" s="90" t="s">
        <v>1962</v>
      </c>
      <c r="S351" s="90"/>
      <c r="T351" s="85"/>
      <c r="U351" s="85"/>
      <c r="V351" s="86"/>
      <c r="W351" s="86"/>
      <c r="X351" s="86"/>
    </row>
    <row r="352" spans="1:24" ht="39.6" x14ac:dyDescent="0.3">
      <c r="A352" s="85" t="s">
        <v>1405</v>
      </c>
      <c r="B352" s="86" t="s">
        <v>21</v>
      </c>
      <c r="C352" s="92" t="s">
        <v>1801</v>
      </c>
      <c r="D352" s="92" t="s">
        <v>1848</v>
      </c>
      <c r="E352" s="85" t="s">
        <v>129</v>
      </c>
      <c r="F352" s="85"/>
      <c r="G352" s="88">
        <v>2025</v>
      </c>
      <c r="H352" s="89" t="s">
        <v>762</v>
      </c>
      <c r="I352" s="89" t="s">
        <v>764</v>
      </c>
      <c r="J352" s="89" t="s">
        <v>767</v>
      </c>
      <c r="K352" s="89" t="s">
        <v>768</v>
      </c>
      <c r="L352" s="89" t="s">
        <v>1935</v>
      </c>
      <c r="M352" s="89" t="s">
        <v>31</v>
      </c>
      <c r="N352" s="89" t="s">
        <v>769</v>
      </c>
      <c r="O352" s="86"/>
      <c r="P352" s="90"/>
      <c r="Q352" s="85">
        <v>73721</v>
      </c>
      <c r="R352" s="90" t="s">
        <v>1962</v>
      </c>
      <c r="S352" s="90"/>
      <c r="T352" s="85"/>
      <c r="U352" s="85"/>
      <c r="V352" s="86"/>
      <c r="W352" s="86"/>
      <c r="X352" s="86"/>
    </row>
    <row r="353" spans="1:24" ht="39.6" x14ac:dyDescent="0.3">
      <c r="A353" s="85" t="s">
        <v>1406</v>
      </c>
      <c r="B353" s="86" t="s">
        <v>21</v>
      </c>
      <c r="C353" s="87" t="s">
        <v>885</v>
      </c>
      <c r="D353" s="87" t="s">
        <v>593</v>
      </c>
      <c r="E353" s="85" t="s">
        <v>129</v>
      </c>
      <c r="F353" s="85"/>
      <c r="G353" s="88">
        <v>2025</v>
      </c>
      <c r="H353" s="89" t="s">
        <v>762</v>
      </c>
      <c r="I353" s="89" t="s">
        <v>764</v>
      </c>
      <c r="J353" s="89" t="s">
        <v>767</v>
      </c>
      <c r="K353" s="89" t="s">
        <v>768</v>
      </c>
      <c r="L353" s="89" t="s">
        <v>1935</v>
      </c>
      <c r="M353" s="89" t="s">
        <v>31</v>
      </c>
      <c r="N353" s="89" t="s">
        <v>769</v>
      </c>
      <c r="O353" s="86"/>
      <c r="P353" s="90"/>
      <c r="Q353" s="85">
        <v>72149</v>
      </c>
      <c r="R353" s="90" t="s">
        <v>1962</v>
      </c>
      <c r="S353" s="90"/>
      <c r="T353" s="85"/>
      <c r="U353" s="85"/>
      <c r="V353" s="86"/>
      <c r="W353" s="86"/>
      <c r="X353" s="86"/>
    </row>
    <row r="354" spans="1:24" ht="39.6" x14ac:dyDescent="0.3">
      <c r="A354" s="85" t="s">
        <v>1407</v>
      </c>
      <c r="B354" s="86" t="s">
        <v>21</v>
      </c>
      <c r="C354" s="87" t="s">
        <v>886</v>
      </c>
      <c r="D354" s="87" t="s">
        <v>609</v>
      </c>
      <c r="E354" s="85" t="s">
        <v>129</v>
      </c>
      <c r="F354" s="85"/>
      <c r="G354" s="88">
        <v>2025</v>
      </c>
      <c r="H354" s="89" t="s">
        <v>762</v>
      </c>
      <c r="I354" s="89" t="s">
        <v>764</v>
      </c>
      <c r="J354" s="89" t="s">
        <v>767</v>
      </c>
      <c r="K354" s="89" t="s">
        <v>768</v>
      </c>
      <c r="L354" s="89" t="s">
        <v>1935</v>
      </c>
      <c r="M354" s="89" t="s">
        <v>31</v>
      </c>
      <c r="N354" s="89" t="s">
        <v>769</v>
      </c>
      <c r="O354" s="86"/>
      <c r="P354" s="90"/>
      <c r="Q354" s="85">
        <v>72158</v>
      </c>
      <c r="R354" s="90" t="s">
        <v>1962</v>
      </c>
      <c r="S354" s="90"/>
      <c r="T354" s="85"/>
      <c r="U354" s="85"/>
      <c r="V354" s="86"/>
      <c r="W354" s="86"/>
      <c r="X354" s="86"/>
    </row>
    <row r="355" spans="1:24" ht="39.6" x14ac:dyDescent="0.3">
      <c r="A355" s="85" t="s">
        <v>1408</v>
      </c>
      <c r="B355" s="86" t="s">
        <v>21</v>
      </c>
      <c r="C355" s="87" t="s">
        <v>884</v>
      </c>
      <c r="D355" s="87" t="s">
        <v>601</v>
      </c>
      <c r="E355" s="85" t="s">
        <v>129</v>
      </c>
      <c r="F355" s="85"/>
      <c r="G355" s="88">
        <v>2025</v>
      </c>
      <c r="H355" s="89" t="s">
        <v>762</v>
      </c>
      <c r="I355" s="89" t="s">
        <v>764</v>
      </c>
      <c r="J355" s="89" t="s">
        <v>767</v>
      </c>
      <c r="K355" s="89" t="s">
        <v>768</v>
      </c>
      <c r="L355" s="89" t="s">
        <v>1935</v>
      </c>
      <c r="M355" s="89" t="s">
        <v>31</v>
      </c>
      <c r="N355" s="89" t="s">
        <v>769</v>
      </c>
      <c r="O355" s="86"/>
      <c r="P355" s="90"/>
      <c r="Q355" s="85">
        <v>72148</v>
      </c>
      <c r="R355" s="90" t="s">
        <v>1962</v>
      </c>
      <c r="S355" s="90"/>
      <c r="T355" s="85"/>
      <c r="U355" s="85"/>
      <c r="V355" s="86"/>
      <c r="W355" s="86"/>
      <c r="X355" s="86"/>
    </row>
    <row r="356" spans="1:24" ht="39.6" x14ac:dyDescent="0.3">
      <c r="A356" s="85" t="s">
        <v>1409</v>
      </c>
      <c r="B356" s="86" t="s">
        <v>21</v>
      </c>
      <c r="C356" s="87" t="s">
        <v>879</v>
      </c>
      <c r="D356" s="87" t="s">
        <v>545</v>
      </c>
      <c r="E356" s="85" t="s">
        <v>129</v>
      </c>
      <c r="F356" s="85"/>
      <c r="G356" s="88">
        <v>2025</v>
      </c>
      <c r="H356" s="89" t="s">
        <v>762</v>
      </c>
      <c r="I356" s="89" t="s">
        <v>764</v>
      </c>
      <c r="J356" s="89" t="s">
        <v>767</v>
      </c>
      <c r="K356" s="89" t="s">
        <v>768</v>
      </c>
      <c r="L356" s="89" t="s">
        <v>1935</v>
      </c>
      <c r="M356" s="89" t="s">
        <v>31</v>
      </c>
      <c r="N356" s="89" t="s">
        <v>769</v>
      </c>
      <c r="O356" s="86"/>
      <c r="P356" s="90"/>
      <c r="Q356" s="85">
        <v>72142</v>
      </c>
      <c r="R356" s="90" t="s">
        <v>1962</v>
      </c>
      <c r="S356" s="90"/>
      <c r="T356" s="85"/>
      <c r="U356" s="85"/>
      <c r="V356" s="86"/>
      <c r="W356" s="86"/>
      <c r="X356" s="86"/>
    </row>
    <row r="357" spans="1:24" ht="39.6" x14ac:dyDescent="0.3">
      <c r="A357" s="85" t="s">
        <v>1410</v>
      </c>
      <c r="B357" s="86" t="s">
        <v>21</v>
      </c>
      <c r="C357" s="87" t="s">
        <v>880</v>
      </c>
      <c r="D357" s="87" t="s">
        <v>561</v>
      </c>
      <c r="E357" s="85" t="s">
        <v>129</v>
      </c>
      <c r="F357" s="85"/>
      <c r="G357" s="88">
        <v>2025</v>
      </c>
      <c r="H357" s="89" t="s">
        <v>762</v>
      </c>
      <c r="I357" s="89" t="s">
        <v>764</v>
      </c>
      <c r="J357" s="89" t="s">
        <v>767</v>
      </c>
      <c r="K357" s="89" t="s">
        <v>768</v>
      </c>
      <c r="L357" s="89" t="s">
        <v>1935</v>
      </c>
      <c r="M357" s="89" t="s">
        <v>31</v>
      </c>
      <c r="N357" s="89" t="s">
        <v>769</v>
      </c>
      <c r="O357" s="86"/>
      <c r="P357" s="90"/>
      <c r="Q357" s="85">
        <v>72156</v>
      </c>
      <c r="R357" s="90" t="s">
        <v>1962</v>
      </c>
      <c r="S357" s="90"/>
      <c r="T357" s="85"/>
      <c r="U357" s="85"/>
      <c r="V357" s="86"/>
      <c r="W357" s="86"/>
      <c r="X357" s="86"/>
    </row>
    <row r="358" spans="1:24" ht="39.6" x14ac:dyDescent="0.3">
      <c r="A358" s="85" t="s">
        <v>1411</v>
      </c>
      <c r="B358" s="86" t="s">
        <v>21</v>
      </c>
      <c r="C358" s="87" t="s">
        <v>878</v>
      </c>
      <c r="D358" s="87" t="s">
        <v>553</v>
      </c>
      <c r="E358" s="85" t="s">
        <v>129</v>
      </c>
      <c r="F358" s="85"/>
      <c r="G358" s="88">
        <v>2025</v>
      </c>
      <c r="H358" s="89" t="s">
        <v>762</v>
      </c>
      <c r="I358" s="89" t="s">
        <v>764</v>
      </c>
      <c r="J358" s="89" t="s">
        <v>767</v>
      </c>
      <c r="K358" s="89" t="s">
        <v>768</v>
      </c>
      <c r="L358" s="89" t="s">
        <v>1935</v>
      </c>
      <c r="M358" s="89" t="s">
        <v>31</v>
      </c>
      <c r="N358" s="89" t="s">
        <v>769</v>
      </c>
      <c r="O358" s="86"/>
      <c r="P358" s="90"/>
      <c r="Q358" s="85">
        <v>72141</v>
      </c>
      <c r="R358" s="90" t="s">
        <v>1962</v>
      </c>
      <c r="S358" s="90"/>
      <c r="T358" s="85"/>
      <c r="U358" s="85"/>
      <c r="V358" s="86"/>
      <c r="W358" s="86"/>
      <c r="X358" s="86"/>
    </row>
    <row r="359" spans="1:24" ht="39.6" x14ac:dyDescent="0.3">
      <c r="A359" s="85" t="s">
        <v>1412</v>
      </c>
      <c r="B359" s="86" t="s">
        <v>21</v>
      </c>
      <c r="C359" s="87" t="s">
        <v>876</v>
      </c>
      <c r="D359" s="87" t="s">
        <v>521</v>
      </c>
      <c r="E359" s="85" t="s">
        <v>129</v>
      </c>
      <c r="F359" s="85"/>
      <c r="G359" s="88">
        <v>2025</v>
      </c>
      <c r="H359" s="89" t="s">
        <v>762</v>
      </c>
      <c r="I359" s="89" t="s">
        <v>764</v>
      </c>
      <c r="J359" s="89" t="s">
        <v>767</v>
      </c>
      <c r="K359" s="89" t="s">
        <v>768</v>
      </c>
      <c r="L359" s="89" t="s">
        <v>1935</v>
      </c>
      <c r="M359" s="89" t="s">
        <v>31</v>
      </c>
      <c r="N359" s="89" t="s">
        <v>769</v>
      </c>
      <c r="O359" s="86"/>
      <c r="P359" s="90"/>
      <c r="Q359" s="85">
        <v>70542</v>
      </c>
      <c r="R359" s="90" t="s">
        <v>1962</v>
      </c>
      <c r="S359" s="90"/>
      <c r="T359" s="85"/>
      <c r="U359" s="85"/>
      <c r="V359" s="86"/>
      <c r="W359" s="86"/>
      <c r="X359" s="86"/>
    </row>
    <row r="360" spans="1:24" ht="39.6" x14ac:dyDescent="0.3">
      <c r="A360" s="85" t="s">
        <v>1413</v>
      </c>
      <c r="B360" s="86" t="s">
        <v>21</v>
      </c>
      <c r="C360" s="87" t="s">
        <v>877</v>
      </c>
      <c r="D360" s="87" t="s">
        <v>537</v>
      </c>
      <c r="E360" s="85" t="s">
        <v>129</v>
      </c>
      <c r="F360" s="85"/>
      <c r="G360" s="88">
        <v>2025</v>
      </c>
      <c r="H360" s="89" t="s">
        <v>762</v>
      </c>
      <c r="I360" s="89" t="s">
        <v>764</v>
      </c>
      <c r="J360" s="89" t="s">
        <v>767</v>
      </c>
      <c r="K360" s="89" t="s">
        <v>768</v>
      </c>
      <c r="L360" s="89" t="s">
        <v>1935</v>
      </c>
      <c r="M360" s="89" t="s">
        <v>31</v>
      </c>
      <c r="N360" s="89" t="s">
        <v>769</v>
      </c>
      <c r="O360" s="86"/>
      <c r="P360" s="90"/>
      <c r="Q360" s="85">
        <v>70543</v>
      </c>
      <c r="R360" s="90" t="s">
        <v>1962</v>
      </c>
      <c r="S360" s="90"/>
      <c r="T360" s="85"/>
      <c r="U360" s="85"/>
      <c r="V360" s="86"/>
      <c r="W360" s="86"/>
      <c r="X360" s="86"/>
    </row>
    <row r="361" spans="1:24" ht="39.6" x14ac:dyDescent="0.3">
      <c r="A361" s="85" t="s">
        <v>1414</v>
      </c>
      <c r="B361" s="86" t="s">
        <v>21</v>
      </c>
      <c r="C361" s="87" t="s">
        <v>875</v>
      </c>
      <c r="D361" s="87" t="s">
        <v>529</v>
      </c>
      <c r="E361" s="85" t="s">
        <v>129</v>
      </c>
      <c r="F361" s="85"/>
      <c r="G361" s="88">
        <v>2025</v>
      </c>
      <c r="H361" s="89" t="s">
        <v>762</v>
      </c>
      <c r="I361" s="89" t="s">
        <v>764</v>
      </c>
      <c r="J361" s="89" t="s">
        <v>767</v>
      </c>
      <c r="K361" s="89" t="s">
        <v>768</v>
      </c>
      <c r="L361" s="89" t="s">
        <v>1935</v>
      </c>
      <c r="M361" s="89" t="s">
        <v>31</v>
      </c>
      <c r="N361" s="89" t="s">
        <v>769</v>
      </c>
      <c r="O361" s="86"/>
      <c r="P361" s="90"/>
      <c r="Q361" s="85">
        <v>70540</v>
      </c>
      <c r="R361" s="90" t="s">
        <v>1962</v>
      </c>
      <c r="S361" s="90"/>
      <c r="T361" s="85"/>
      <c r="U361" s="85"/>
      <c r="V361" s="86"/>
      <c r="W361" s="86"/>
      <c r="X361" s="86"/>
    </row>
    <row r="362" spans="1:24" ht="39.6" x14ac:dyDescent="0.3">
      <c r="A362" s="85" t="s">
        <v>1415</v>
      </c>
      <c r="B362" s="86" t="s">
        <v>21</v>
      </c>
      <c r="C362" s="87" t="s">
        <v>900</v>
      </c>
      <c r="D362" s="87" t="s">
        <v>721</v>
      </c>
      <c r="E362" s="85" t="s">
        <v>129</v>
      </c>
      <c r="F362" s="85"/>
      <c r="G362" s="88">
        <v>2025</v>
      </c>
      <c r="H362" s="89" t="s">
        <v>762</v>
      </c>
      <c r="I362" s="89" t="s">
        <v>764</v>
      </c>
      <c r="J362" s="89" t="s">
        <v>767</v>
      </c>
      <c r="K362" s="89" t="s">
        <v>768</v>
      </c>
      <c r="L362" s="89" t="s">
        <v>1935</v>
      </c>
      <c r="M362" s="89" t="s">
        <v>31</v>
      </c>
      <c r="N362" s="89" t="s">
        <v>769</v>
      </c>
      <c r="O362" s="86"/>
      <c r="P362" s="90"/>
      <c r="Q362" s="85" t="s">
        <v>2023</v>
      </c>
      <c r="R362" s="90" t="s">
        <v>1962</v>
      </c>
      <c r="S362" s="90"/>
      <c r="T362" s="85"/>
      <c r="U362" s="85"/>
      <c r="V362" s="86"/>
      <c r="W362" s="86"/>
      <c r="X362" s="86"/>
    </row>
    <row r="363" spans="1:24" ht="39.6" x14ac:dyDescent="0.3">
      <c r="A363" s="85" t="s">
        <v>1416</v>
      </c>
      <c r="B363" s="86" t="s">
        <v>21</v>
      </c>
      <c r="C363" s="87" t="s">
        <v>903</v>
      </c>
      <c r="D363" s="87" t="s">
        <v>745</v>
      </c>
      <c r="E363" s="85" t="s">
        <v>129</v>
      </c>
      <c r="F363" s="85"/>
      <c r="G363" s="88">
        <v>2025</v>
      </c>
      <c r="H363" s="89" t="s">
        <v>762</v>
      </c>
      <c r="I363" s="89" t="s">
        <v>764</v>
      </c>
      <c r="J363" s="89" t="s">
        <v>767</v>
      </c>
      <c r="K363" s="89" t="s">
        <v>768</v>
      </c>
      <c r="L363" s="89" t="s">
        <v>1935</v>
      </c>
      <c r="M363" s="89" t="s">
        <v>31</v>
      </c>
      <c r="N363" s="89" t="s">
        <v>769</v>
      </c>
      <c r="O363" s="86"/>
      <c r="P363" s="90"/>
      <c r="Q363" s="85">
        <v>72196</v>
      </c>
      <c r="R363" s="90" t="s">
        <v>1962</v>
      </c>
      <c r="S363" s="90"/>
      <c r="T363" s="85"/>
      <c r="U363" s="85"/>
      <c r="V363" s="86"/>
      <c r="W363" s="86"/>
      <c r="X363" s="86"/>
    </row>
    <row r="364" spans="1:24" ht="39.6" x14ac:dyDescent="0.3">
      <c r="A364" s="85" t="s">
        <v>1417</v>
      </c>
      <c r="B364" s="86" t="s">
        <v>21</v>
      </c>
      <c r="C364" s="87" t="s">
        <v>904</v>
      </c>
      <c r="D364" s="87" t="s">
        <v>753</v>
      </c>
      <c r="E364" s="85" t="s">
        <v>129</v>
      </c>
      <c r="F364" s="85"/>
      <c r="G364" s="88">
        <v>2025</v>
      </c>
      <c r="H364" s="89" t="s">
        <v>762</v>
      </c>
      <c r="I364" s="89" t="s">
        <v>764</v>
      </c>
      <c r="J364" s="89" t="s">
        <v>767</v>
      </c>
      <c r="K364" s="89" t="s">
        <v>768</v>
      </c>
      <c r="L364" s="89" t="s">
        <v>1935</v>
      </c>
      <c r="M364" s="89" t="s">
        <v>31</v>
      </c>
      <c r="N364" s="89" t="s">
        <v>769</v>
      </c>
      <c r="O364" s="86"/>
      <c r="P364" s="90"/>
      <c r="Q364" s="85">
        <v>72197</v>
      </c>
      <c r="R364" s="90" t="s">
        <v>1962</v>
      </c>
      <c r="S364" s="90"/>
      <c r="T364" s="85"/>
      <c r="U364" s="85"/>
      <c r="V364" s="86"/>
      <c r="W364" s="86"/>
      <c r="X364" s="86"/>
    </row>
    <row r="365" spans="1:24" ht="39.6" x14ac:dyDescent="0.3">
      <c r="A365" s="85" t="s">
        <v>1418</v>
      </c>
      <c r="B365" s="86" t="s">
        <v>21</v>
      </c>
      <c r="C365" s="87" t="s">
        <v>902</v>
      </c>
      <c r="D365" s="87" t="s">
        <v>737</v>
      </c>
      <c r="E365" s="85" t="s">
        <v>129</v>
      </c>
      <c r="F365" s="85"/>
      <c r="G365" s="88">
        <v>2025</v>
      </c>
      <c r="H365" s="89" t="s">
        <v>762</v>
      </c>
      <c r="I365" s="89" t="s">
        <v>764</v>
      </c>
      <c r="J365" s="89" t="s">
        <v>767</v>
      </c>
      <c r="K365" s="89" t="s">
        <v>768</v>
      </c>
      <c r="L365" s="89" t="s">
        <v>1935</v>
      </c>
      <c r="M365" s="89" t="s">
        <v>31</v>
      </c>
      <c r="N365" s="89" t="s">
        <v>769</v>
      </c>
      <c r="O365" s="86"/>
      <c r="P365" s="90"/>
      <c r="Q365" s="85">
        <v>72195</v>
      </c>
      <c r="R365" s="90" t="s">
        <v>1962</v>
      </c>
      <c r="S365" s="90"/>
      <c r="T365" s="85"/>
      <c r="U365" s="85"/>
      <c r="V365" s="86"/>
      <c r="W365" s="86"/>
      <c r="X365" s="86"/>
    </row>
    <row r="366" spans="1:24" ht="39.6" x14ac:dyDescent="0.3">
      <c r="A366" s="85" t="s">
        <v>1419</v>
      </c>
      <c r="B366" s="86" t="s">
        <v>21</v>
      </c>
      <c r="C366" s="87" t="s">
        <v>882</v>
      </c>
      <c r="D366" s="87" t="s">
        <v>577</v>
      </c>
      <c r="E366" s="85" t="s">
        <v>129</v>
      </c>
      <c r="F366" s="85"/>
      <c r="G366" s="88">
        <v>2025</v>
      </c>
      <c r="H366" s="89" t="s">
        <v>762</v>
      </c>
      <c r="I366" s="89" t="s">
        <v>764</v>
      </c>
      <c r="J366" s="89" t="s">
        <v>767</v>
      </c>
      <c r="K366" s="89" t="s">
        <v>768</v>
      </c>
      <c r="L366" s="89" t="s">
        <v>1935</v>
      </c>
      <c r="M366" s="89" t="s">
        <v>31</v>
      </c>
      <c r="N366" s="89" t="s">
        <v>769</v>
      </c>
      <c r="O366" s="86"/>
      <c r="P366" s="90"/>
      <c r="Q366" s="85">
        <v>72147</v>
      </c>
      <c r="R366" s="90" t="s">
        <v>1962</v>
      </c>
      <c r="S366" s="90"/>
      <c r="T366" s="85"/>
      <c r="U366" s="85"/>
      <c r="V366" s="86"/>
      <c r="W366" s="86"/>
      <c r="X366" s="86"/>
    </row>
    <row r="367" spans="1:24" ht="39.6" x14ac:dyDescent="0.3">
      <c r="A367" s="85" t="s">
        <v>1420</v>
      </c>
      <c r="B367" s="86" t="s">
        <v>21</v>
      </c>
      <c r="C367" s="87" t="s">
        <v>883</v>
      </c>
      <c r="D367" s="87" t="s">
        <v>585</v>
      </c>
      <c r="E367" s="85" t="s">
        <v>129</v>
      </c>
      <c r="F367" s="85"/>
      <c r="G367" s="88">
        <v>2025</v>
      </c>
      <c r="H367" s="89" t="s">
        <v>762</v>
      </c>
      <c r="I367" s="89" t="s">
        <v>764</v>
      </c>
      <c r="J367" s="89" t="s">
        <v>767</v>
      </c>
      <c r="K367" s="89" t="s">
        <v>768</v>
      </c>
      <c r="L367" s="89" t="s">
        <v>1935</v>
      </c>
      <c r="M367" s="89" t="s">
        <v>31</v>
      </c>
      <c r="N367" s="89" t="s">
        <v>769</v>
      </c>
      <c r="O367" s="86"/>
      <c r="P367" s="90"/>
      <c r="Q367" s="85">
        <v>72157</v>
      </c>
      <c r="R367" s="90" t="s">
        <v>1962</v>
      </c>
      <c r="S367" s="90"/>
      <c r="T367" s="85"/>
      <c r="U367" s="85"/>
      <c r="V367" s="86"/>
      <c r="W367" s="86"/>
      <c r="X367" s="86"/>
    </row>
    <row r="368" spans="1:24" ht="39.6" x14ac:dyDescent="0.3">
      <c r="A368" s="85" t="s">
        <v>1421</v>
      </c>
      <c r="B368" s="86" t="s">
        <v>21</v>
      </c>
      <c r="C368" s="87" t="s">
        <v>881</v>
      </c>
      <c r="D368" s="87" t="s">
        <v>569</v>
      </c>
      <c r="E368" s="85" t="s">
        <v>129</v>
      </c>
      <c r="F368" s="85"/>
      <c r="G368" s="88">
        <v>2025</v>
      </c>
      <c r="H368" s="89" t="s">
        <v>762</v>
      </c>
      <c r="I368" s="89" t="s">
        <v>764</v>
      </c>
      <c r="J368" s="89" t="s">
        <v>767</v>
      </c>
      <c r="K368" s="89" t="s">
        <v>768</v>
      </c>
      <c r="L368" s="89" t="s">
        <v>1935</v>
      </c>
      <c r="M368" s="89" t="s">
        <v>31</v>
      </c>
      <c r="N368" s="89" t="s">
        <v>769</v>
      </c>
      <c r="O368" s="86"/>
      <c r="P368" s="90"/>
      <c r="Q368" s="85">
        <v>72146</v>
      </c>
      <c r="R368" s="90" t="s">
        <v>1962</v>
      </c>
      <c r="S368" s="90"/>
      <c r="T368" s="85"/>
      <c r="U368" s="85"/>
      <c r="V368" s="86"/>
      <c r="W368" s="86"/>
      <c r="X368" s="86"/>
    </row>
    <row r="369" spans="1:24" ht="39.6" x14ac:dyDescent="0.3">
      <c r="A369" s="85" t="s">
        <v>1422</v>
      </c>
      <c r="B369" s="86" t="s">
        <v>21</v>
      </c>
      <c r="C369" s="87" t="s">
        <v>891</v>
      </c>
      <c r="D369" s="87" t="s">
        <v>649</v>
      </c>
      <c r="E369" s="85" t="s">
        <v>129</v>
      </c>
      <c r="F369" s="85"/>
      <c r="G369" s="88">
        <v>2025</v>
      </c>
      <c r="H369" s="89" t="s">
        <v>762</v>
      </c>
      <c r="I369" s="89" t="s">
        <v>764</v>
      </c>
      <c r="J369" s="89" t="s">
        <v>767</v>
      </c>
      <c r="K369" s="89" t="s">
        <v>768</v>
      </c>
      <c r="L369" s="89" t="s">
        <v>1935</v>
      </c>
      <c r="M369" s="89" t="s">
        <v>31</v>
      </c>
      <c r="N369" s="89" t="s">
        <v>769</v>
      </c>
      <c r="O369" s="86"/>
      <c r="P369" s="90"/>
      <c r="Q369" s="85">
        <v>73219</v>
      </c>
      <c r="R369" s="90" t="s">
        <v>1962</v>
      </c>
      <c r="S369" s="90"/>
      <c r="T369" s="85"/>
      <c r="U369" s="85"/>
      <c r="V369" s="86"/>
      <c r="W369" s="86"/>
      <c r="X369" s="86"/>
    </row>
    <row r="370" spans="1:24" ht="39.6" x14ac:dyDescent="0.3">
      <c r="A370" s="85" t="s">
        <v>1423</v>
      </c>
      <c r="B370" s="86" t="s">
        <v>21</v>
      </c>
      <c r="C370" s="87" t="s">
        <v>890</v>
      </c>
      <c r="D370" s="87" t="s">
        <v>641</v>
      </c>
      <c r="E370" s="85" t="s">
        <v>129</v>
      </c>
      <c r="F370" s="85"/>
      <c r="G370" s="88">
        <v>2025</v>
      </c>
      <c r="H370" s="89" t="s">
        <v>762</v>
      </c>
      <c r="I370" s="89" t="s">
        <v>764</v>
      </c>
      <c r="J370" s="89" t="s">
        <v>767</v>
      </c>
      <c r="K370" s="89" t="s">
        <v>768</v>
      </c>
      <c r="L370" s="89" t="s">
        <v>1935</v>
      </c>
      <c r="M370" s="89" t="s">
        <v>31</v>
      </c>
      <c r="N370" s="89" t="s">
        <v>769</v>
      </c>
      <c r="O370" s="86"/>
      <c r="P370" s="90"/>
      <c r="Q370" s="85">
        <v>73218</v>
      </c>
      <c r="R370" s="90" t="s">
        <v>1962</v>
      </c>
      <c r="S370" s="90"/>
      <c r="T370" s="85"/>
      <c r="U370" s="85"/>
      <c r="V370" s="86"/>
      <c r="W370" s="86"/>
      <c r="X370" s="86"/>
    </row>
    <row r="371" spans="1:24" ht="39.6" x14ac:dyDescent="0.3">
      <c r="A371" s="85" t="s">
        <v>1424</v>
      </c>
      <c r="B371" s="86" t="s">
        <v>21</v>
      </c>
      <c r="C371" s="87" t="s">
        <v>1803</v>
      </c>
      <c r="D371" s="87" t="s">
        <v>1849</v>
      </c>
      <c r="E371" s="85" t="s">
        <v>129</v>
      </c>
      <c r="F371" s="85"/>
      <c r="G371" s="88">
        <v>2025</v>
      </c>
      <c r="H371" s="89" t="s">
        <v>762</v>
      </c>
      <c r="I371" s="89" t="s">
        <v>764</v>
      </c>
      <c r="J371" s="89" t="s">
        <v>767</v>
      </c>
      <c r="K371" s="89" t="s">
        <v>768</v>
      </c>
      <c r="L371" s="89" t="s">
        <v>1935</v>
      </c>
      <c r="M371" s="89" t="s">
        <v>31</v>
      </c>
      <c r="N371" s="89" t="s">
        <v>769</v>
      </c>
      <c r="O371" s="86"/>
      <c r="P371" s="90"/>
      <c r="Q371" s="85">
        <v>73220</v>
      </c>
      <c r="R371" s="90" t="s">
        <v>1962</v>
      </c>
      <c r="S371" s="90"/>
      <c r="T371" s="85"/>
      <c r="U371" s="85"/>
      <c r="V371" s="86"/>
      <c r="W371" s="86"/>
      <c r="X371" s="86"/>
    </row>
    <row r="372" spans="1:24" ht="39.6" x14ac:dyDescent="0.3">
      <c r="A372" s="85" t="s">
        <v>1425</v>
      </c>
      <c r="B372" s="86" t="s">
        <v>21</v>
      </c>
      <c r="C372" s="87" t="s">
        <v>895</v>
      </c>
      <c r="D372" s="87" t="s">
        <v>681</v>
      </c>
      <c r="E372" s="85" t="s">
        <v>129</v>
      </c>
      <c r="F372" s="85"/>
      <c r="G372" s="88">
        <v>2025</v>
      </c>
      <c r="H372" s="89" t="s">
        <v>762</v>
      </c>
      <c r="I372" s="89" t="s">
        <v>764</v>
      </c>
      <c r="J372" s="89" t="s">
        <v>767</v>
      </c>
      <c r="K372" s="89" t="s">
        <v>768</v>
      </c>
      <c r="L372" s="89" t="s">
        <v>1935</v>
      </c>
      <c r="M372" s="89" t="s">
        <v>31</v>
      </c>
      <c r="N372" s="89" t="s">
        <v>769</v>
      </c>
      <c r="O372" s="86"/>
      <c r="P372" s="90"/>
      <c r="Q372" s="85">
        <v>73222</v>
      </c>
      <c r="R372" s="90" t="s">
        <v>1962</v>
      </c>
      <c r="S372" s="90"/>
      <c r="T372" s="85"/>
      <c r="U372" s="85"/>
      <c r="V372" s="86"/>
      <c r="W372" s="86"/>
      <c r="X372" s="86"/>
    </row>
    <row r="373" spans="1:24" ht="39.6" x14ac:dyDescent="0.3">
      <c r="A373" s="85" t="s">
        <v>1426</v>
      </c>
      <c r="B373" s="86" t="s">
        <v>21</v>
      </c>
      <c r="C373" s="87" t="s">
        <v>896</v>
      </c>
      <c r="D373" s="87" t="s">
        <v>689</v>
      </c>
      <c r="E373" s="85" t="s">
        <v>129</v>
      </c>
      <c r="F373" s="85"/>
      <c r="G373" s="88">
        <v>2025</v>
      </c>
      <c r="H373" s="89" t="s">
        <v>762</v>
      </c>
      <c r="I373" s="89" t="s">
        <v>764</v>
      </c>
      <c r="J373" s="89" t="s">
        <v>767</v>
      </c>
      <c r="K373" s="89" t="s">
        <v>768</v>
      </c>
      <c r="L373" s="89" t="s">
        <v>1935</v>
      </c>
      <c r="M373" s="89" t="s">
        <v>31</v>
      </c>
      <c r="N373" s="89" t="s">
        <v>769</v>
      </c>
      <c r="O373" s="86"/>
      <c r="P373" s="90"/>
      <c r="Q373" s="85">
        <v>73223</v>
      </c>
      <c r="R373" s="90" t="s">
        <v>1962</v>
      </c>
      <c r="S373" s="90"/>
      <c r="T373" s="85"/>
      <c r="U373" s="85"/>
      <c r="V373" s="86"/>
      <c r="W373" s="86"/>
      <c r="X373" s="86"/>
    </row>
    <row r="374" spans="1:24" ht="39.6" x14ac:dyDescent="0.3">
      <c r="A374" s="85" t="s">
        <v>1427</v>
      </c>
      <c r="B374" s="86" t="s">
        <v>21</v>
      </c>
      <c r="C374" s="87" t="s">
        <v>894</v>
      </c>
      <c r="D374" s="87" t="s">
        <v>673</v>
      </c>
      <c r="E374" s="85" t="s">
        <v>129</v>
      </c>
      <c r="F374" s="85"/>
      <c r="G374" s="88">
        <v>2025</v>
      </c>
      <c r="H374" s="89" t="s">
        <v>762</v>
      </c>
      <c r="I374" s="89" t="s">
        <v>764</v>
      </c>
      <c r="J374" s="89" t="s">
        <v>767</v>
      </c>
      <c r="K374" s="89" t="s">
        <v>768</v>
      </c>
      <c r="L374" s="89" t="s">
        <v>1935</v>
      </c>
      <c r="M374" s="89" t="s">
        <v>31</v>
      </c>
      <c r="N374" s="89" t="s">
        <v>769</v>
      </c>
      <c r="O374" s="86"/>
      <c r="P374" s="90"/>
      <c r="Q374" s="85">
        <v>73221</v>
      </c>
      <c r="R374" s="90" t="s">
        <v>1962</v>
      </c>
      <c r="S374" s="90"/>
      <c r="T374" s="85"/>
      <c r="U374" s="85"/>
      <c r="V374" s="86"/>
      <c r="W374" s="86"/>
      <c r="X374" s="86"/>
    </row>
    <row r="375" spans="1:24" ht="39.6" x14ac:dyDescent="0.3">
      <c r="A375" s="85" t="s">
        <v>1428</v>
      </c>
      <c r="B375" s="86" t="s">
        <v>21</v>
      </c>
      <c r="C375" s="87" t="s">
        <v>854</v>
      </c>
      <c r="D375" s="87" t="s">
        <v>354</v>
      </c>
      <c r="E375" s="85" t="s">
        <v>130</v>
      </c>
      <c r="F375" s="85"/>
      <c r="G375" s="88">
        <v>2025</v>
      </c>
      <c r="H375" s="89" t="s">
        <v>762</v>
      </c>
      <c r="I375" s="89" t="s">
        <v>764</v>
      </c>
      <c r="J375" s="89" t="s">
        <v>765</v>
      </c>
      <c r="K375" s="89" t="s">
        <v>768</v>
      </c>
      <c r="L375" s="89" t="s">
        <v>1935</v>
      </c>
      <c r="M375" s="89" t="s">
        <v>31</v>
      </c>
      <c r="N375" s="89" t="s">
        <v>769</v>
      </c>
      <c r="O375" s="86"/>
      <c r="P375" s="90"/>
      <c r="Q375" s="90" t="s">
        <v>175</v>
      </c>
      <c r="R375" s="90" t="s">
        <v>1963</v>
      </c>
      <c r="S375" s="85"/>
      <c r="T375" s="86"/>
      <c r="U375" s="86"/>
      <c r="V375" s="85"/>
      <c r="W375" s="85"/>
      <c r="X375" s="85"/>
    </row>
    <row r="376" spans="1:24" ht="39.6" x14ac:dyDescent="0.3">
      <c r="A376" s="85" t="s">
        <v>1429</v>
      </c>
      <c r="B376" s="86" t="s">
        <v>21</v>
      </c>
      <c r="C376" s="87" t="s">
        <v>855</v>
      </c>
      <c r="D376" s="87" t="s">
        <v>362</v>
      </c>
      <c r="E376" s="85" t="s">
        <v>130</v>
      </c>
      <c r="F376" s="85"/>
      <c r="G376" s="88">
        <v>2025</v>
      </c>
      <c r="H376" s="89" t="s">
        <v>762</v>
      </c>
      <c r="I376" s="89" t="s">
        <v>764</v>
      </c>
      <c r="J376" s="89" t="s">
        <v>765</v>
      </c>
      <c r="K376" s="89" t="s">
        <v>768</v>
      </c>
      <c r="L376" s="89" t="s">
        <v>1935</v>
      </c>
      <c r="M376" s="89" t="s">
        <v>31</v>
      </c>
      <c r="N376" s="89" t="s">
        <v>769</v>
      </c>
      <c r="O376" s="86"/>
      <c r="P376" s="90"/>
      <c r="Q376" s="90" t="s">
        <v>176</v>
      </c>
      <c r="R376" s="90" t="s">
        <v>1963</v>
      </c>
      <c r="S376" s="85"/>
      <c r="T376" s="86"/>
      <c r="U376" s="86"/>
      <c r="V376" s="85"/>
      <c r="W376" s="85"/>
      <c r="X376" s="85"/>
    </row>
    <row r="377" spans="1:24" ht="39.6" x14ac:dyDescent="0.3">
      <c r="A377" s="85" t="s">
        <v>1430</v>
      </c>
      <c r="B377" s="86" t="s">
        <v>21</v>
      </c>
      <c r="C377" s="87" t="s">
        <v>853</v>
      </c>
      <c r="D377" s="87" t="s">
        <v>347</v>
      </c>
      <c r="E377" s="85" t="s">
        <v>130</v>
      </c>
      <c r="F377" s="85"/>
      <c r="G377" s="88">
        <v>2025</v>
      </c>
      <c r="H377" s="89" t="s">
        <v>762</v>
      </c>
      <c r="I377" s="89" t="s">
        <v>764</v>
      </c>
      <c r="J377" s="89" t="s">
        <v>765</v>
      </c>
      <c r="K377" s="89" t="s">
        <v>768</v>
      </c>
      <c r="L377" s="89" t="s">
        <v>1935</v>
      </c>
      <c r="M377" s="89" t="s">
        <v>31</v>
      </c>
      <c r="N377" s="89" t="s">
        <v>769</v>
      </c>
      <c r="O377" s="86"/>
      <c r="P377" s="90"/>
      <c r="Q377" s="90" t="s">
        <v>174</v>
      </c>
      <c r="R377" s="90" t="s">
        <v>1963</v>
      </c>
      <c r="S377" s="85"/>
      <c r="T377" s="86"/>
      <c r="U377" s="86"/>
      <c r="V377" s="85"/>
      <c r="W377" s="85"/>
      <c r="X377" s="85"/>
    </row>
    <row r="378" spans="1:24" ht="39.6" x14ac:dyDescent="0.3">
      <c r="A378" s="85" t="s">
        <v>1431</v>
      </c>
      <c r="B378" s="86" t="s">
        <v>21</v>
      </c>
      <c r="C378" s="87" t="s">
        <v>1787</v>
      </c>
      <c r="D378" s="87" t="s">
        <v>1850</v>
      </c>
      <c r="E378" s="85" t="s">
        <v>130</v>
      </c>
      <c r="F378" s="85"/>
      <c r="G378" s="88">
        <v>2025</v>
      </c>
      <c r="H378" s="89" t="s">
        <v>762</v>
      </c>
      <c r="I378" s="89" t="s">
        <v>764</v>
      </c>
      <c r="J378" s="89" t="s">
        <v>765</v>
      </c>
      <c r="K378" s="89" t="s">
        <v>768</v>
      </c>
      <c r="L378" s="89" t="s">
        <v>1935</v>
      </c>
      <c r="M378" s="89" t="s">
        <v>31</v>
      </c>
      <c r="N378" s="89" t="s">
        <v>769</v>
      </c>
      <c r="O378" s="86"/>
      <c r="P378" s="90"/>
      <c r="Q378" s="85">
        <v>73702</v>
      </c>
      <c r="R378" s="90" t="s">
        <v>1963</v>
      </c>
      <c r="S378" s="90"/>
      <c r="T378" s="85"/>
      <c r="U378" s="85"/>
      <c r="V378" s="86"/>
      <c r="W378" s="86"/>
      <c r="X378" s="86"/>
    </row>
    <row r="379" spans="1:24" ht="39.6" x14ac:dyDescent="0.3">
      <c r="A379" s="85" t="s">
        <v>1432</v>
      </c>
      <c r="B379" s="86" t="s">
        <v>21</v>
      </c>
      <c r="C379" s="87" t="s">
        <v>1789</v>
      </c>
      <c r="D379" s="87" t="s">
        <v>1851</v>
      </c>
      <c r="E379" s="85" t="s">
        <v>130</v>
      </c>
      <c r="F379" s="85"/>
      <c r="G379" s="88">
        <v>2025</v>
      </c>
      <c r="H379" s="89" t="s">
        <v>762</v>
      </c>
      <c r="I379" s="89" t="s">
        <v>764</v>
      </c>
      <c r="J379" s="89" t="s">
        <v>765</v>
      </c>
      <c r="K379" s="89" t="s">
        <v>768</v>
      </c>
      <c r="L379" s="89" t="s">
        <v>1935</v>
      </c>
      <c r="M379" s="89" t="s">
        <v>31</v>
      </c>
      <c r="N379" s="89" t="s">
        <v>769</v>
      </c>
      <c r="O379" s="86"/>
      <c r="P379" s="90"/>
      <c r="Q379" s="85">
        <v>73701</v>
      </c>
      <c r="R379" s="90" t="s">
        <v>1963</v>
      </c>
      <c r="S379" s="90"/>
      <c r="T379" s="85"/>
      <c r="U379" s="85"/>
      <c r="V379" s="86"/>
      <c r="W379" s="86"/>
      <c r="X379" s="86"/>
    </row>
    <row r="380" spans="1:24" ht="39.6" x14ac:dyDescent="0.3">
      <c r="A380" s="85" t="s">
        <v>1433</v>
      </c>
      <c r="B380" s="86" t="s">
        <v>21</v>
      </c>
      <c r="C380" s="87" t="s">
        <v>1791</v>
      </c>
      <c r="D380" s="87" t="s">
        <v>1852</v>
      </c>
      <c r="E380" s="85" t="s">
        <v>130</v>
      </c>
      <c r="F380" s="85"/>
      <c r="G380" s="88">
        <v>2025</v>
      </c>
      <c r="H380" s="89" t="s">
        <v>762</v>
      </c>
      <c r="I380" s="89" t="s">
        <v>764</v>
      </c>
      <c r="J380" s="89" t="s">
        <v>765</v>
      </c>
      <c r="K380" s="89" t="s">
        <v>768</v>
      </c>
      <c r="L380" s="89" t="s">
        <v>1935</v>
      </c>
      <c r="M380" s="89" t="s">
        <v>31</v>
      </c>
      <c r="N380" s="89" t="s">
        <v>769</v>
      </c>
      <c r="O380" s="86"/>
      <c r="P380" s="90"/>
      <c r="Q380" s="85">
        <v>73700</v>
      </c>
      <c r="R380" s="90" t="s">
        <v>1963</v>
      </c>
      <c r="S380" s="90"/>
      <c r="T380" s="85"/>
      <c r="U380" s="85"/>
      <c r="V380" s="86"/>
      <c r="W380" s="86"/>
      <c r="X380" s="86"/>
    </row>
    <row r="381" spans="1:24" ht="39.6" x14ac:dyDescent="0.3">
      <c r="A381" s="85" t="s">
        <v>1434</v>
      </c>
      <c r="B381" s="86" t="s">
        <v>21</v>
      </c>
      <c r="C381" s="87" t="s">
        <v>857</v>
      </c>
      <c r="D381" s="87" t="s">
        <v>378</v>
      </c>
      <c r="E381" s="85" t="s">
        <v>130</v>
      </c>
      <c r="F381" s="85"/>
      <c r="G381" s="88">
        <v>2025</v>
      </c>
      <c r="H381" s="89" t="s">
        <v>762</v>
      </c>
      <c r="I381" s="89" t="s">
        <v>764</v>
      </c>
      <c r="J381" s="89" t="s">
        <v>765</v>
      </c>
      <c r="K381" s="89" t="s">
        <v>768</v>
      </c>
      <c r="L381" s="89" t="s">
        <v>1935</v>
      </c>
      <c r="M381" s="89" t="s">
        <v>31</v>
      </c>
      <c r="N381" s="89" t="s">
        <v>769</v>
      </c>
      <c r="O381" s="86"/>
      <c r="P381" s="90"/>
      <c r="Q381" s="90" t="s">
        <v>178</v>
      </c>
      <c r="R381" s="90" t="s">
        <v>1963</v>
      </c>
      <c r="S381" s="85"/>
      <c r="T381" s="86"/>
      <c r="U381" s="86"/>
      <c r="V381" s="85"/>
      <c r="W381" s="85"/>
      <c r="X381" s="85"/>
    </row>
    <row r="382" spans="1:24" ht="39.6" x14ac:dyDescent="0.3">
      <c r="A382" s="85" t="s">
        <v>1435</v>
      </c>
      <c r="B382" s="86" t="s">
        <v>21</v>
      </c>
      <c r="C382" s="87" t="s">
        <v>858</v>
      </c>
      <c r="D382" s="87" t="s">
        <v>386</v>
      </c>
      <c r="E382" s="85" t="s">
        <v>130</v>
      </c>
      <c r="F382" s="85"/>
      <c r="G382" s="88">
        <v>2025</v>
      </c>
      <c r="H382" s="89" t="s">
        <v>762</v>
      </c>
      <c r="I382" s="89" t="s">
        <v>764</v>
      </c>
      <c r="J382" s="89" t="s">
        <v>765</v>
      </c>
      <c r="K382" s="89" t="s">
        <v>768</v>
      </c>
      <c r="L382" s="89" t="s">
        <v>1935</v>
      </c>
      <c r="M382" s="89" t="s">
        <v>31</v>
      </c>
      <c r="N382" s="89" t="s">
        <v>769</v>
      </c>
      <c r="O382" s="86"/>
      <c r="P382" s="90"/>
      <c r="Q382" s="90" t="s">
        <v>179</v>
      </c>
      <c r="R382" s="90" t="s">
        <v>1963</v>
      </c>
      <c r="S382" s="85"/>
      <c r="T382" s="86"/>
      <c r="U382" s="86"/>
      <c r="V382" s="85"/>
      <c r="W382" s="85"/>
      <c r="X382" s="85"/>
    </row>
    <row r="383" spans="1:24" ht="39.6" x14ac:dyDescent="0.3">
      <c r="A383" s="85" t="s">
        <v>1436</v>
      </c>
      <c r="B383" s="86" t="s">
        <v>21</v>
      </c>
      <c r="C383" s="87" t="s">
        <v>856</v>
      </c>
      <c r="D383" s="87" t="s">
        <v>370</v>
      </c>
      <c r="E383" s="85" t="s">
        <v>130</v>
      </c>
      <c r="F383" s="85"/>
      <c r="G383" s="88">
        <v>2025</v>
      </c>
      <c r="H383" s="89" t="s">
        <v>762</v>
      </c>
      <c r="I383" s="89" t="s">
        <v>764</v>
      </c>
      <c r="J383" s="89" t="s">
        <v>765</v>
      </c>
      <c r="K383" s="89" t="s">
        <v>768</v>
      </c>
      <c r="L383" s="89" t="s">
        <v>1935</v>
      </c>
      <c r="M383" s="89" t="s">
        <v>31</v>
      </c>
      <c r="N383" s="89" t="s">
        <v>769</v>
      </c>
      <c r="O383" s="86"/>
      <c r="P383" s="90"/>
      <c r="Q383" s="90" t="s">
        <v>177</v>
      </c>
      <c r="R383" s="90" t="s">
        <v>1963</v>
      </c>
      <c r="S383" s="85"/>
      <c r="T383" s="86"/>
      <c r="U383" s="86"/>
      <c r="V383" s="85"/>
      <c r="W383" s="85"/>
      <c r="X383" s="85"/>
    </row>
    <row r="384" spans="1:24" ht="39.6" x14ac:dyDescent="0.3">
      <c r="A384" s="85" t="s">
        <v>1437</v>
      </c>
      <c r="B384" s="86" t="s">
        <v>21</v>
      </c>
      <c r="C384" s="87" t="s">
        <v>868</v>
      </c>
      <c r="D384" s="87" t="s">
        <v>466</v>
      </c>
      <c r="E384" s="85" t="s">
        <v>130</v>
      </c>
      <c r="F384" s="85"/>
      <c r="G384" s="88">
        <v>2025</v>
      </c>
      <c r="H384" s="89" t="s">
        <v>762</v>
      </c>
      <c r="I384" s="89" t="s">
        <v>764</v>
      </c>
      <c r="J384" s="89" t="s">
        <v>765</v>
      </c>
      <c r="K384" s="89" t="s">
        <v>768</v>
      </c>
      <c r="L384" s="89" t="s">
        <v>1935</v>
      </c>
      <c r="M384" s="89" t="s">
        <v>31</v>
      </c>
      <c r="N384" s="89" t="s">
        <v>769</v>
      </c>
      <c r="O384" s="86"/>
      <c r="P384" s="90"/>
      <c r="Q384" s="91" t="s">
        <v>190</v>
      </c>
      <c r="R384" s="90" t="s">
        <v>1963</v>
      </c>
      <c r="S384" s="85"/>
      <c r="T384" s="86"/>
      <c r="U384" s="90"/>
      <c r="V384" s="85"/>
      <c r="W384" s="85"/>
      <c r="X384" s="85"/>
    </row>
    <row r="385" spans="1:24" ht="39.6" x14ac:dyDescent="0.3">
      <c r="A385" s="85" t="s">
        <v>1438</v>
      </c>
      <c r="B385" s="86" t="s">
        <v>21</v>
      </c>
      <c r="C385" s="87" t="s">
        <v>1793</v>
      </c>
      <c r="D385" s="87" t="s">
        <v>1853</v>
      </c>
      <c r="E385" s="85" t="s">
        <v>130</v>
      </c>
      <c r="F385" s="85"/>
      <c r="G385" s="88">
        <v>2025</v>
      </c>
      <c r="H385" s="89" t="s">
        <v>762</v>
      </c>
      <c r="I385" s="89" t="s">
        <v>764</v>
      </c>
      <c r="J385" s="89" t="s">
        <v>765</v>
      </c>
      <c r="K385" s="89" t="s">
        <v>768</v>
      </c>
      <c r="L385" s="89" t="s">
        <v>1935</v>
      </c>
      <c r="M385" s="89" t="s">
        <v>31</v>
      </c>
      <c r="N385" s="89" t="s">
        <v>769</v>
      </c>
      <c r="O385" s="86"/>
      <c r="P385" s="90"/>
      <c r="Q385" s="85">
        <v>71270</v>
      </c>
      <c r="R385" s="90" t="s">
        <v>1963</v>
      </c>
      <c r="S385" s="90"/>
      <c r="T385" s="85"/>
      <c r="U385" s="85"/>
      <c r="V385" s="86"/>
      <c r="W385" s="86"/>
      <c r="X385" s="86"/>
    </row>
    <row r="386" spans="1:24" ht="39.6" x14ac:dyDescent="0.3">
      <c r="A386" s="85" t="s">
        <v>1439</v>
      </c>
      <c r="B386" s="86" t="s">
        <v>21</v>
      </c>
      <c r="C386" s="87" t="s">
        <v>867</v>
      </c>
      <c r="D386" s="87" t="s">
        <v>458</v>
      </c>
      <c r="E386" s="85" t="s">
        <v>130</v>
      </c>
      <c r="F386" s="85"/>
      <c r="G386" s="88">
        <v>2025</v>
      </c>
      <c r="H386" s="89" t="s">
        <v>762</v>
      </c>
      <c r="I386" s="89" t="s">
        <v>764</v>
      </c>
      <c r="J386" s="89" t="s">
        <v>765</v>
      </c>
      <c r="K386" s="89" t="s">
        <v>768</v>
      </c>
      <c r="L386" s="89" t="s">
        <v>1935</v>
      </c>
      <c r="M386" s="89" t="s">
        <v>31</v>
      </c>
      <c r="N386" s="89" t="s">
        <v>769</v>
      </c>
      <c r="O386" s="86"/>
      <c r="P386" s="90"/>
      <c r="Q386" s="91" t="s">
        <v>189</v>
      </c>
      <c r="R386" s="90" t="s">
        <v>1963</v>
      </c>
      <c r="S386" s="85"/>
      <c r="T386" s="86"/>
      <c r="U386" s="90"/>
      <c r="V386" s="85"/>
      <c r="W386" s="85"/>
      <c r="X386" s="85"/>
    </row>
    <row r="387" spans="1:24" ht="39.6" x14ac:dyDescent="0.3">
      <c r="A387" s="85" t="s">
        <v>1440</v>
      </c>
      <c r="B387" s="86" t="s">
        <v>21</v>
      </c>
      <c r="C387" s="87" t="s">
        <v>862</v>
      </c>
      <c r="D387" s="87" t="s">
        <v>418</v>
      </c>
      <c r="E387" s="85" t="s">
        <v>130</v>
      </c>
      <c r="F387" s="85"/>
      <c r="G387" s="88">
        <v>2025</v>
      </c>
      <c r="H387" s="89" t="s">
        <v>762</v>
      </c>
      <c r="I387" s="89" t="s">
        <v>764</v>
      </c>
      <c r="J387" s="89" t="s">
        <v>765</v>
      </c>
      <c r="K387" s="89" t="s">
        <v>768</v>
      </c>
      <c r="L387" s="89" t="s">
        <v>1935</v>
      </c>
      <c r="M387" s="89" t="s">
        <v>31</v>
      </c>
      <c r="N387" s="89" t="s">
        <v>769</v>
      </c>
      <c r="O387" s="86"/>
      <c r="P387" s="90"/>
      <c r="Q387" s="90" t="s">
        <v>183</v>
      </c>
      <c r="R387" s="90" t="s">
        <v>1963</v>
      </c>
      <c r="S387" s="85"/>
      <c r="T387" s="86"/>
      <c r="U387" s="86"/>
      <c r="V387" s="85"/>
      <c r="W387" s="85"/>
      <c r="X387" s="85"/>
    </row>
    <row r="388" spans="1:24" ht="39.6" x14ac:dyDescent="0.3">
      <c r="A388" s="85" t="s">
        <v>1441</v>
      </c>
      <c r="B388" s="86" t="s">
        <v>21</v>
      </c>
      <c r="C388" s="87" t="s">
        <v>863</v>
      </c>
      <c r="D388" s="87" t="s">
        <v>426</v>
      </c>
      <c r="E388" s="85" t="s">
        <v>130</v>
      </c>
      <c r="F388" s="85"/>
      <c r="G388" s="88">
        <v>2025</v>
      </c>
      <c r="H388" s="89" t="s">
        <v>762</v>
      </c>
      <c r="I388" s="89" t="s">
        <v>764</v>
      </c>
      <c r="J388" s="89" t="s">
        <v>765</v>
      </c>
      <c r="K388" s="89" t="s">
        <v>768</v>
      </c>
      <c r="L388" s="89" t="s">
        <v>1935</v>
      </c>
      <c r="M388" s="89" t="s">
        <v>31</v>
      </c>
      <c r="N388" s="89" t="s">
        <v>769</v>
      </c>
      <c r="O388" s="86"/>
      <c r="P388" s="90"/>
      <c r="Q388" s="90" t="s">
        <v>184</v>
      </c>
      <c r="R388" s="90" t="s">
        <v>1963</v>
      </c>
      <c r="S388" s="85"/>
      <c r="T388" s="86"/>
      <c r="U388" s="86"/>
      <c r="V388" s="85"/>
      <c r="W388" s="85"/>
      <c r="X388" s="85"/>
    </row>
    <row r="389" spans="1:24" ht="39.6" x14ac:dyDescent="0.3">
      <c r="A389" s="85" t="s">
        <v>1442</v>
      </c>
      <c r="B389" s="86" t="s">
        <v>21</v>
      </c>
      <c r="C389" s="87" t="s">
        <v>861</v>
      </c>
      <c r="D389" s="87" t="s">
        <v>410</v>
      </c>
      <c r="E389" s="85" t="s">
        <v>130</v>
      </c>
      <c r="F389" s="85"/>
      <c r="G389" s="88">
        <v>2025</v>
      </c>
      <c r="H389" s="89" t="s">
        <v>762</v>
      </c>
      <c r="I389" s="89" t="s">
        <v>764</v>
      </c>
      <c r="J389" s="89" t="s">
        <v>765</v>
      </c>
      <c r="K389" s="89" t="s">
        <v>768</v>
      </c>
      <c r="L389" s="89" t="s">
        <v>1935</v>
      </c>
      <c r="M389" s="89" t="s">
        <v>31</v>
      </c>
      <c r="N389" s="89" t="s">
        <v>769</v>
      </c>
      <c r="O389" s="86"/>
      <c r="P389" s="90"/>
      <c r="Q389" s="90" t="s">
        <v>173</v>
      </c>
      <c r="R389" s="90" t="s">
        <v>1963</v>
      </c>
      <c r="S389" s="85"/>
      <c r="T389" s="86"/>
      <c r="U389" s="86"/>
      <c r="V389" s="85"/>
      <c r="W389" s="85"/>
      <c r="X389" s="85"/>
    </row>
    <row r="390" spans="1:24" ht="39.6" x14ac:dyDescent="0.3">
      <c r="A390" s="85" t="s">
        <v>1443</v>
      </c>
      <c r="B390" s="86" t="s">
        <v>21</v>
      </c>
      <c r="C390" s="87" t="s">
        <v>870</v>
      </c>
      <c r="D390" s="87" t="s">
        <v>482</v>
      </c>
      <c r="E390" s="85" t="s">
        <v>130</v>
      </c>
      <c r="F390" s="85"/>
      <c r="G390" s="88">
        <v>2025</v>
      </c>
      <c r="H390" s="89" t="s">
        <v>762</v>
      </c>
      <c r="I390" s="89" t="s">
        <v>764</v>
      </c>
      <c r="J390" s="89" t="s">
        <v>765</v>
      </c>
      <c r="K390" s="89" t="s">
        <v>768</v>
      </c>
      <c r="L390" s="89" t="s">
        <v>1935</v>
      </c>
      <c r="M390" s="89" t="s">
        <v>31</v>
      </c>
      <c r="N390" s="89" t="s">
        <v>769</v>
      </c>
      <c r="O390" s="86"/>
      <c r="P390" s="90"/>
      <c r="Q390" s="85">
        <v>72132</v>
      </c>
      <c r="R390" s="90" t="s">
        <v>1963</v>
      </c>
      <c r="S390" s="90"/>
      <c r="T390" s="85"/>
      <c r="U390" s="85"/>
      <c r="V390" s="86"/>
      <c r="W390" s="86"/>
      <c r="X390" s="86"/>
    </row>
    <row r="391" spans="1:24" ht="39.6" x14ac:dyDescent="0.3">
      <c r="A391" s="85" t="s">
        <v>1444</v>
      </c>
      <c r="B391" s="86" t="s">
        <v>21</v>
      </c>
      <c r="C391" s="87" t="s">
        <v>871</v>
      </c>
      <c r="D391" s="87" t="s">
        <v>490</v>
      </c>
      <c r="E391" s="85" t="s">
        <v>130</v>
      </c>
      <c r="F391" s="85"/>
      <c r="G391" s="88">
        <v>2025</v>
      </c>
      <c r="H391" s="89" t="s">
        <v>762</v>
      </c>
      <c r="I391" s="89" t="s">
        <v>764</v>
      </c>
      <c r="J391" s="89" t="s">
        <v>765</v>
      </c>
      <c r="K391" s="89" t="s">
        <v>768</v>
      </c>
      <c r="L391" s="89" t="s">
        <v>1935</v>
      </c>
      <c r="M391" s="89" t="s">
        <v>31</v>
      </c>
      <c r="N391" s="89" t="s">
        <v>769</v>
      </c>
      <c r="O391" s="86"/>
      <c r="P391" s="90"/>
      <c r="Q391" s="85">
        <v>72133</v>
      </c>
      <c r="R391" s="90" t="s">
        <v>1963</v>
      </c>
      <c r="S391" s="90"/>
      <c r="T391" s="85"/>
      <c r="U391" s="85"/>
      <c r="V391" s="86"/>
      <c r="W391" s="86"/>
      <c r="X391" s="86"/>
    </row>
    <row r="392" spans="1:24" ht="39.6" x14ac:dyDescent="0.3">
      <c r="A392" s="85" t="s">
        <v>1445</v>
      </c>
      <c r="B392" s="86" t="s">
        <v>21</v>
      </c>
      <c r="C392" s="87" t="s">
        <v>869</v>
      </c>
      <c r="D392" s="87" t="s">
        <v>474</v>
      </c>
      <c r="E392" s="85" t="s">
        <v>130</v>
      </c>
      <c r="F392" s="85"/>
      <c r="G392" s="88">
        <v>2025</v>
      </c>
      <c r="H392" s="89" t="s">
        <v>762</v>
      </c>
      <c r="I392" s="89" t="s">
        <v>764</v>
      </c>
      <c r="J392" s="89" t="s">
        <v>765</v>
      </c>
      <c r="K392" s="89" t="s">
        <v>768</v>
      </c>
      <c r="L392" s="89" t="s">
        <v>1935</v>
      </c>
      <c r="M392" s="89" t="s">
        <v>31</v>
      </c>
      <c r="N392" s="89" t="s">
        <v>769</v>
      </c>
      <c r="O392" s="86"/>
      <c r="P392" s="90"/>
      <c r="Q392" s="85">
        <v>72131</v>
      </c>
      <c r="R392" s="90" t="s">
        <v>1963</v>
      </c>
      <c r="S392" s="90"/>
      <c r="T392" s="85"/>
      <c r="U392" s="85"/>
      <c r="V392" s="86"/>
      <c r="W392" s="86"/>
      <c r="X392" s="86"/>
    </row>
    <row r="393" spans="1:24" ht="39.6" x14ac:dyDescent="0.3">
      <c r="A393" s="85" t="s">
        <v>1446</v>
      </c>
      <c r="B393" s="86" t="s">
        <v>21</v>
      </c>
      <c r="C393" s="87" t="s">
        <v>865</v>
      </c>
      <c r="D393" s="87" t="s">
        <v>442</v>
      </c>
      <c r="E393" s="85" t="s">
        <v>130</v>
      </c>
      <c r="F393" s="85"/>
      <c r="G393" s="88">
        <v>2025</v>
      </c>
      <c r="H393" s="89" t="s">
        <v>762</v>
      </c>
      <c r="I393" s="89" t="s">
        <v>764</v>
      </c>
      <c r="J393" s="89" t="s">
        <v>765</v>
      </c>
      <c r="K393" s="89" t="s">
        <v>768</v>
      </c>
      <c r="L393" s="89" t="s">
        <v>1935</v>
      </c>
      <c r="M393" s="89" t="s">
        <v>31</v>
      </c>
      <c r="N393" s="89" t="s">
        <v>769</v>
      </c>
      <c r="O393" s="86"/>
      <c r="P393" s="90"/>
      <c r="Q393" s="91" t="s">
        <v>186</v>
      </c>
      <c r="R393" s="90" t="s">
        <v>1963</v>
      </c>
      <c r="S393" s="85"/>
      <c r="T393" s="86"/>
      <c r="U393" s="90"/>
      <c r="V393" s="85"/>
      <c r="W393" s="85"/>
      <c r="X393" s="85"/>
    </row>
    <row r="394" spans="1:24" ht="39.6" x14ac:dyDescent="0.3">
      <c r="A394" s="85" t="s">
        <v>1447</v>
      </c>
      <c r="B394" s="86" t="s">
        <v>21</v>
      </c>
      <c r="C394" s="87" t="s">
        <v>866</v>
      </c>
      <c r="D394" s="87" t="s">
        <v>450</v>
      </c>
      <c r="E394" s="85" t="s">
        <v>130</v>
      </c>
      <c r="F394" s="85"/>
      <c r="G394" s="88">
        <v>2025</v>
      </c>
      <c r="H394" s="89" t="s">
        <v>762</v>
      </c>
      <c r="I394" s="89" t="s">
        <v>764</v>
      </c>
      <c r="J394" s="89" t="s">
        <v>765</v>
      </c>
      <c r="K394" s="89" t="s">
        <v>768</v>
      </c>
      <c r="L394" s="89" t="s">
        <v>1935</v>
      </c>
      <c r="M394" s="89" t="s">
        <v>31</v>
      </c>
      <c r="N394" s="89" t="s">
        <v>769</v>
      </c>
      <c r="O394" s="86"/>
      <c r="P394" s="90"/>
      <c r="Q394" s="91" t="s">
        <v>187</v>
      </c>
      <c r="R394" s="90" t="s">
        <v>1963</v>
      </c>
      <c r="S394" s="85"/>
      <c r="T394" s="86"/>
      <c r="U394" s="90"/>
      <c r="V394" s="85"/>
      <c r="W394" s="85"/>
      <c r="X394" s="85"/>
    </row>
    <row r="395" spans="1:24" ht="39.6" x14ac:dyDescent="0.3">
      <c r="A395" s="85" t="s">
        <v>1448</v>
      </c>
      <c r="B395" s="86" t="s">
        <v>21</v>
      </c>
      <c r="C395" s="87" t="s">
        <v>864</v>
      </c>
      <c r="D395" s="87" t="s">
        <v>434</v>
      </c>
      <c r="E395" s="85" t="s">
        <v>130</v>
      </c>
      <c r="F395" s="85"/>
      <c r="G395" s="88">
        <v>2025</v>
      </c>
      <c r="H395" s="89" t="s">
        <v>762</v>
      </c>
      <c r="I395" s="89" t="s">
        <v>764</v>
      </c>
      <c r="J395" s="89" t="s">
        <v>765</v>
      </c>
      <c r="K395" s="89" t="s">
        <v>768</v>
      </c>
      <c r="L395" s="89" t="s">
        <v>1935</v>
      </c>
      <c r="M395" s="89" t="s">
        <v>31</v>
      </c>
      <c r="N395" s="89" t="s">
        <v>769</v>
      </c>
      <c r="O395" s="86"/>
      <c r="P395" s="90"/>
      <c r="Q395" s="91" t="s">
        <v>185</v>
      </c>
      <c r="R395" s="90" t="s">
        <v>1963</v>
      </c>
      <c r="S395" s="85"/>
      <c r="T395" s="86"/>
      <c r="U395" s="90"/>
      <c r="V395" s="85"/>
      <c r="W395" s="85"/>
      <c r="X395" s="85"/>
    </row>
    <row r="396" spans="1:24" ht="39.6" x14ac:dyDescent="0.3">
      <c r="A396" s="85" t="s">
        <v>1449</v>
      </c>
      <c r="B396" s="86" t="s">
        <v>21</v>
      </c>
      <c r="C396" s="87" t="s">
        <v>1795</v>
      </c>
      <c r="D396" s="87" t="s">
        <v>1854</v>
      </c>
      <c r="E396" s="85" t="s">
        <v>130</v>
      </c>
      <c r="F396" s="85"/>
      <c r="G396" s="88">
        <v>2025</v>
      </c>
      <c r="H396" s="89" t="s">
        <v>762</v>
      </c>
      <c r="I396" s="89" t="s">
        <v>764</v>
      </c>
      <c r="J396" s="89" t="s">
        <v>765</v>
      </c>
      <c r="K396" s="89" t="s">
        <v>768</v>
      </c>
      <c r="L396" s="89" t="s">
        <v>1935</v>
      </c>
      <c r="M396" s="89" t="s">
        <v>31</v>
      </c>
      <c r="N396" s="89" t="s">
        <v>769</v>
      </c>
      <c r="O396" s="86"/>
      <c r="P396" s="90"/>
      <c r="Q396" s="90" t="s">
        <v>181</v>
      </c>
      <c r="R396" s="90" t="s">
        <v>1963</v>
      </c>
      <c r="S396" s="85"/>
      <c r="T396" s="86"/>
      <c r="U396" s="86"/>
      <c r="V396" s="85"/>
      <c r="W396" s="85"/>
      <c r="X396" s="85"/>
    </row>
    <row r="397" spans="1:24" ht="39.6" x14ac:dyDescent="0.3">
      <c r="A397" s="85" t="s">
        <v>1450</v>
      </c>
      <c r="B397" s="86" t="s">
        <v>21</v>
      </c>
      <c r="C397" s="87" t="s">
        <v>860</v>
      </c>
      <c r="D397" s="87" t="s">
        <v>402</v>
      </c>
      <c r="E397" s="85" t="s">
        <v>130</v>
      </c>
      <c r="F397" s="85"/>
      <c r="G397" s="88">
        <v>2025</v>
      </c>
      <c r="H397" s="89" t="s">
        <v>762</v>
      </c>
      <c r="I397" s="89" t="s">
        <v>764</v>
      </c>
      <c r="J397" s="89" t="s">
        <v>765</v>
      </c>
      <c r="K397" s="89" t="s">
        <v>768</v>
      </c>
      <c r="L397" s="89" t="s">
        <v>1935</v>
      </c>
      <c r="M397" s="89" t="s">
        <v>31</v>
      </c>
      <c r="N397" s="89" t="s">
        <v>769</v>
      </c>
      <c r="O397" s="86"/>
      <c r="P397" s="90"/>
      <c r="Q397" s="90" t="s">
        <v>182</v>
      </c>
      <c r="R397" s="90" t="s">
        <v>1963</v>
      </c>
      <c r="S397" s="85"/>
      <c r="T397" s="86"/>
      <c r="U397" s="86"/>
      <c r="V397" s="85"/>
      <c r="W397" s="85"/>
      <c r="X397" s="85"/>
    </row>
    <row r="398" spans="1:24" ht="39.6" x14ac:dyDescent="0.3">
      <c r="A398" s="85" t="s">
        <v>1451</v>
      </c>
      <c r="B398" s="86" t="s">
        <v>21</v>
      </c>
      <c r="C398" s="87" t="s">
        <v>859</v>
      </c>
      <c r="D398" s="87" t="s">
        <v>394</v>
      </c>
      <c r="E398" s="85" t="s">
        <v>130</v>
      </c>
      <c r="F398" s="85"/>
      <c r="G398" s="88">
        <v>2025</v>
      </c>
      <c r="H398" s="89" t="s">
        <v>762</v>
      </c>
      <c r="I398" s="89" t="s">
        <v>764</v>
      </c>
      <c r="J398" s="89" t="s">
        <v>765</v>
      </c>
      <c r="K398" s="89" t="s">
        <v>768</v>
      </c>
      <c r="L398" s="89" t="s">
        <v>1935</v>
      </c>
      <c r="M398" s="89" t="s">
        <v>31</v>
      </c>
      <c r="N398" s="89" t="s">
        <v>769</v>
      </c>
      <c r="O398" s="86"/>
      <c r="P398" s="90"/>
      <c r="Q398" s="90" t="s">
        <v>180</v>
      </c>
      <c r="R398" s="90" t="s">
        <v>1963</v>
      </c>
      <c r="S398" s="85"/>
      <c r="T398" s="86"/>
      <c r="U398" s="86"/>
      <c r="V398" s="85"/>
      <c r="W398" s="85"/>
      <c r="X398" s="85"/>
    </row>
    <row r="399" spans="1:24" ht="39.6" x14ac:dyDescent="0.3">
      <c r="A399" s="85" t="s">
        <v>1452</v>
      </c>
      <c r="B399" s="86" t="s">
        <v>21</v>
      </c>
      <c r="C399" s="87" t="s">
        <v>1797</v>
      </c>
      <c r="D399" s="87" t="s">
        <v>1855</v>
      </c>
      <c r="E399" s="85" t="s">
        <v>130</v>
      </c>
      <c r="F399" s="85"/>
      <c r="G399" s="88">
        <v>2025</v>
      </c>
      <c r="H399" s="89" t="s">
        <v>762</v>
      </c>
      <c r="I399" s="89" t="s">
        <v>764</v>
      </c>
      <c r="J399" s="89" t="s">
        <v>765</v>
      </c>
      <c r="K399" s="89" t="s">
        <v>768</v>
      </c>
      <c r="L399" s="89" t="s">
        <v>1935</v>
      </c>
      <c r="M399" s="89" t="s">
        <v>31</v>
      </c>
      <c r="N399" s="89" t="s">
        <v>769</v>
      </c>
      <c r="O399" s="86"/>
      <c r="P399" s="90"/>
      <c r="Q399" s="91" t="s">
        <v>188</v>
      </c>
      <c r="R399" s="90" t="s">
        <v>1963</v>
      </c>
      <c r="S399" s="85"/>
      <c r="T399" s="86"/>
      <c r="U399" s="90"/>
      <c r="V399" s="85"/>
      <c r="W399" s="85"/>
      <c r="X399" s="85"/>
    </row>
    <row r="400" spans="1:24" ht="39.6" x14ac:dyDescent="0.3">
      <c r="A400" s="85" t="s">
        <v>1453</v>
      </c>
      <c r="B400" s="86" t="s">
        <v>21</v>
      </c>
      <c r="C400" s="87" t="s">
        <v>1799</v>
      </c>
      <c r="D400" s="87" t="s">
        <v>1856</v>
      </c>
      <c r="E400" s="85" t="s">
        <v>130</v>
      </c>
      <c r="F400" s="85"/>
      <c r="G400" s="88">
        <v>2025</v>
      </c>
      <c r="H400" s="89" t="s">
        <v>762</v>
      </c>
      <c r="I400" s="89" t="s">
        <v>764</v>
      </c>
      <c r="J400" s="89" t="s">
        <v>765</v>
      </c>
      <c r="K400" s="89" t="s">
        <v>768</v>
      </c>
      <c r="L400" s="89" t="s">
        <v>1935</v>
      </c>
      <c r="M400" s="89" t="s">
        <v>31</v>
      </c>
      <c r="N400" s="89" t="s">
        <v>769</v>
      </c>
      <c r="O400" s="86"/>
      <c r="P400" s="90"/>
      <c r="Q400" s="85">
        <v>70544</v>
      </c>
      <c r="R400" s="90" t="s">
        <v>1963</v>
      </c>
      <c r="S400" s="90"/>
      <c r="T400" s="85"/>
      <c r="U400" s="85"/>
      <c r="V400" s="86"/>
      <c r="W400" s="86"/>
      <c r="X400" s="86"/>
    </row>
    <row r="401" spans="1:24" ht="39.6" x14ac:dyDescent="0.3">
      <c r="A401" s="85" t="s">
        <v>1454</v>
      </c>
      <c r="B401" s="86" t="s">
        <v>21</v>
      </c>
      <c r="C401" s="87" t="s">
        <v>898</v>
      </c>
      <c r="D401" s="87" t="s">
        <v>706</v>
      </c>
      <c r="E401" s="85" t="s">
        <v>130</v>
      </c>
      <c r="F401" s="85"/>
      <c r="G401" s="88">
        <v>2025</v>
      </c>
      <c r="H401" s="89" t="s">
        <v>762</v>
      </c>
      <c r="I401" s="89" t="s">
        <v>764</v>
      </c>
      <c r="J401" s="89" t="s">
        <v>765</v>
      </c>
      <c r="K401" s="89" t="s">
        <v>768</v>
      </c>
      <c r="L401" s="89" t="s">
        <v>1935</v>
      </c>
      <c r="M401" s="89" t="s">
        <v>31</v>
      </c>
      <c r="N401" s="89" t="s">
        <v>769</v>
      </c>
      <c r="O401" s="86"/>
      <c r="P401" s="90"/>
      <c r="Q401" s="85">
        <v>74182</v>
      </c>
      <c r="R401" s="90" t="s">
        <v>1963</v>
      </c>
      <c r="S401" s="90"/>
      <c r="T401" s="85"/>
      <c r="U401" s="85"/>
      <c r="V401" s="86"/>
      <c r="W401" s="86"/>
      <c r="X401" s="86"/>
    </row>
    <row r="402" spans="1:24" ht="39.6" x14ac:dyDescent="0.3">
      <c r="A402" s="85" t="s">
        <v>1455</v>
      </c>
      <c r="B402" s="86" t="s">
        <v>21</v>
      </c>
      <c r="C402" s="87" t="s">
        <v>899</v>
      </c>
      <c r="D402" s="87" t="s">
        <v>714</v>
      </c>
      <c r="E402" s="85" t="s">
        <v>130</v>
      </c>
      <c r="F402" s="85"/>
      <c r="G402" s="88">
        <v>2025</v>
      </c>
      <c r="H402" s="89" t="s">
        <v>762</v>
      </c>
      <c r="I402" s="89" t="s">
        <v>764</v>
      </c>
      <c r="J402" s="89" t="s">
        <v>765</v>
      </c>
      <c r="K402" s="89" t="s">
        <v>768</v>
      </c>
      <c r="L402" s="89" t="s">
        <v>1935</v>
      </c>
      <c r="M402" s="89" t="s">
        <v>31</v>
      </c>
      <c r="N402" s="89" t="s">
        <v>769</v>
      </c>
      <c r="O402" s="86"/>
      <c r="P402" s="90"/>
      <c r="Q402" s="85">
        <v>74183</v>
      </c>
      <c r="R402" s="90" t="s">
        <v>1963</v>
      </c>
      <c r="S402" s="90"/>
      <c r="T402" s="85"/>
      <c r="U402" s="85"/>
      <c r="V402" s="86"/>
      <c r="W402" s="86"/>
      <c r="X402" s="86"/>
    </row>
    <row r="403" spans="1:24" ht="39.6" x14ac:dyDescent="0.3">
      <c r="A403" s="85" t="s">
        <v>1456</v>
      </c>
      <c r="B403" s="86" t="s">
        <v>21</v>
      </c>
      <c r="C403" s="87" t="s">
        <v>897</v>
      </c>
      <c r="D403" s="87" t="s">
        <v>698</v>
      </c>
      <c r="E403" s="85" t="s">
        <v>130</v>
      </c>
      <c r="F403" s="85"/>
      <c r="G403" s="88">
        <v>2025</v>
      </c>
      <c r="H403" s="89" t="s">
        <v>762</v>
      </c>
      <c r="I403" s="89" t="s">
        <v>764</v>
      </c>
      <c r="J403" s="89" t="s">
        <v>765</v>
      </c>
      <c r="K403" s="89" t="s">
        <v>768</v>
      </c>
      <c r="L403" s="89" t="s">
        <v>1935</v>
      </c>
      <c r="M403" s="89" t="s">
        <v>31</v>
      </c>
      <c r="N403" s="89" t="s">
        <v>769</v>
      </c>
      <c r="O403" s="86"/>
      <c r="P403" s="90"/>
      <c r="Q403" s="85">
        <v>74181</v>
      </c>
      <c r="R403" s="90" t="s">
        <v>1963</v>
      </c>
      <c r="S403" s="90"/>
      <c r="T403" s="85"/>
      <c r="U403" s="85"/>
      <c r="V403" s="86"/>
      <c r="W403" s="86"/>
      <c r="X403" s="86"/>
    </row>
    <row r="404" spans="1:24" ht="39.6" x14ac:dyDescent="0.3">
      <c r="A404" s="85" t="s">
        <v>1457</v>
      </c>
      <c r="B404" s="86" t="s">
        <v>21</v>
      </c>
      <c r="C404" s="87" t="s">
        <v>901</v>
      </c>
      <c r="D404" s="87" t="s">
        <v>730</v>
      </c>
      <c r="E404" s="85" t="s">
        <v>130</v>
      </c>
      <c r="F404" s="85"/>
      <c r="G404" s="88">
        <v>2025</v>
      </c>
      <c r="H404" s="89" t="s">
        <v>762</v>
      </c>
      <c r="I404" s="89" t="s">
        <v>764</v>
      </c>
      <c r="J404" s="89" t="s">
        <v>765</v>
      </c>
      <c r="K404" s="89" t="s">
        <v>768</v>
      </c>
      <c r="L404" s="89" t="s">
        <v>1935</v>
      </c>
      <c r="M404" s="89" t="s">
        <v>31</v>
      </c>
      <c r="N404" s="89" t="s">
        <v>769</v>
      </c>
      <c r="O404" s="86"/>
      <c r="P404" s="90"/>
      <c r="Q404" s="85" t="s">
        <v>2024</v>
      </c>
      <c r="R404" s="90" t="s">
        <v>1963</v>
      </c>
      <c r="S404" s="90"/>
      <c r="T404" s="85"/>
      <c r="U404" s="85"/>
      <c r="V404" s="86"/>
      <c r="W404" s="86"/>
      <c r="X404" s="86"/>
    </row>
    <row r="405" spans="1:24" ht="39.6" x14ac:dyDescent="0.3">
      <c r="A405" s="85" t="s">
        <v>1458</v>
      </c>
      <c r="B405" s="86" t="s">
        <v>21</v>
      </c>
      <c r="C405" s="87" t="s">
        <v>873</v>
      </c>
      <c r="D405" s="87" t="s">
        <v>506</v>
      </c>
      <c r="E405" s="85" t="s">
        <v>130</v>
      </c>
      <c r="F405" s="85"/>
      <c r="G405" s="88">
        <v>2025</v>
      </c>
      <c r="H405" s="89" t="s">
        <v>762</v>
      </c>
      <c r="I405" s="89" t="s">
        <v>764</v>
      </c>
      <c r="J405" s="89" t="s">
        <v>765</v>
      </c>
      <c r="K405" s="89" t="s">
        <v>768</v>
      </c>
      <c r="L405" s="89" t="s">
        <v>1935</v>
      </c>
      <c r="M405" s="89" t="s">
        <v>31</v>
      </c>
      <c r="N405" s="89" t="s">
        <v>769</v>
      </c>
      <c r="O405" s="86"/>
      <c r="P405" s="90"/>
      <c r="Q405" s="85">
        <v>70552</v>
      </c>
      <c r="R405" s="90" t="s">
        <v>1963</v>
      </c>
      <c r="S405" s="90"/>
      <c r="T405" s="85"/>
      <c r="U405" s="85"/>
      <c r="V405" s="86"/>
      <c r="W405" s="86"/>
      <c r="X405" s="86"/>
    </row>
    <row r="406" spans="1:24" ht="39.6" x14ac:dyDescent="0.3">
      <c r="A406" s="85" t="s">
        <v>1459</v>
      </c>
      <c r="B406" s="86" t="s">
        <v>21</v>
      </c>
      <c r="C406" s="87" t="s">
        <v>874</v>
      </c>
      <c r="D406" s="87" t="s">
        <v>514</v>
      </c>
      <c r="E406" s="85" t="s">
        <v>130</v>
      </c>
      <c r="F406" s="85"/>
      <c r="G406" s="88">
        <v>2025</v>
      </c>
      <c r="H406" s="89" t="s">
        <v>762</v>
      </c>
      <c r="I406" s="89" t="s">
        <v>764</v>
      </c>
      <c r="J406" s="89" t="s">
        <v>765</v>
      </c>
      <c r="K406" s="89" t="s">
        <v>768</v>
      </c>
      <c r="L406" s="89" t="s">
        <v>1935</v>
      </c>
      <c r="M406" s="89" t="s">
        <v>31</v>
      </c>
      <c r="N406" s="89" t="s">
        <v>769</v>
      </c>
      <c r="O406" s="86"/>
      <c r="P406" s="90"/>
      <c r="Q406" s="85">
        <v>70553</v>
      </c>
      <c r="R406" s="90" t="s">
        <v>1963</v>
      </c>
      <c r="S406" s="90"/>
      <c r="T406" s="85"/>
      <c r="U406" s="85"/>
      <c r="V406" s="86"/>
      <c r="W406" s="86"/>
      <c r="X406" s="86"/>
    </row>
    <row r="407" spans="1:24" ht="39.6" x14ac:dyDescent="0.3">
      <c r="A407" s="85" t="s">
        <v>1460</v>
      </c>
      <c r="B407" s="86" t="s">
        <v>21</v>
      </c>
      <c r="C407" s="87" t="s">
        <v>872</v>
      </c>
      <c r="D407" s="87" t="s">
        <v>498</v>
      </c>
      <c r="E407" s="85" t="s">
        <v>130</v>
      </c>
      <c r="F407" s="85"/>
      <c r="G407" s="88">
        <v>2025</v>
      </c>
      <c r="H407" s="89" t="s">
        <v>762</v>
      </c>
      <c r="I407" s="89" t="s">
        <v>764</v>
      </c>
      <c r="J407" s="89" t="s">
        <v>765</v>
      </c>
      <c r="K407" s="89" t="s">
        <v>768</v>
      </c>
      <c r="L407" s="89" t="s">
        <v>1935</v>
      </c>
      <c r="M407" s="89" t="s">
        <v>31</v>
      </c>
      <c r="N407" s="89" t="s">
        <v>769</v>
      </c>
      <c r="O407" s="86"/>
      <c r="P407" s="90"/>
      <c r="Q407" s="85">
        <v>70551</v>
      </c>
      <c r="R407" s="90" t="s">
        <v>1963</v>
      </c>
      <c r="S407" s="90"/>
      <c r="T407" s="85"/>
      <c r="U407" s="85"/>
      <c r="V407" s="86"/>
      <c r="W407" s="86"/>
      <c r="X407" s="86"/>
    </row>
    <row r="408" spans="1:24" ht="39.6" x14ac:dyDescent="0.3">
      <c r="A408" s="85" t="s">
        <v>1461</v>
      </c>
      <c r="B408" s="86" t="s">
        <v>21</v>
      </c>
      <c r="C408" s="87" t="s">
        <v>888</v>
      </c>
      <c r="D408" s="87" t="s">
        <v>626</v>
      </c>
      <c r="E408" s="85" t="s">
        <v>130</v>
      </c>
      <c r="F408" s="85"/>
      <c r="G408" s="88">
        <v>2025</v>
      </c>
      <c r="H408" s="89" t="s">
        <v>762</v>
      </c>
      <c r="I408" s="89" t="s">
        <v>764</v>
      </c>
      <c r="J408" s="89" t="s">
        <v>765</v>
      </c>
      <c r="K408" s="89" t="s">
        <v>768</v>
      </c>
      <c r="L408" s="89" t="s">
        <v>1935</v>
      </c>
      <c r="M408" s="89" t="s">
        <v>31</v>
      </c>
      <c r="N408" s="89" t="s">
        <v>769</v>
      </c>
      <c r="O408" s="86"/>
      <c r="P408" s="90"/>
      <c r="Q408" s="85">
        <v>73719</v>
      </c>
      <c r="R408" s="90" t="s">
        <v>1963</v>
      </c>
      <c r="S408" s="90"/>
      <c r="T408" s="85"/>
      <c r="U408" s="85"/>
      <c r="V408" s="86"/>
      <c r="W408" s="86"/>
      <c r="X408" s="86"/>
    </row>
    <row r="409" spans="1:24" ht="39.6" x14ac:dyDescent="0.3">
      <c r="A409" s="85" t="s">
        <v>1462</v>
      </c>
      <c r="B409" s="86" t="s">
        <v>21</v>
      </c>
      <c r="C409" s="87" t="s">
        <v>889</v>
      </c>
      <c r="D409" s="87" t="s">
        <v>634</v>
      </c>
      <c r="E409" s="85" t="s">
        <v>130</v>
      </c>
      <c r="F409" s="85"/>
      <c r="G409" s="88">
        <v>2025</v>
      </c>
      <c r="H409" s="89" t="s">
        <v>762</v>
      </c>
      <c r="I409" s="89" t="s">
        <v>764</v>
      </c>
      <c r="J409" s="89" t="s">
        <v>765</v>
      </c>
      <c r="K409" s="89" t="s">
        <v>768</v>
      </c>
      <c r="L409" s="89" t="s">
        <v>1935</v>
      </c>
      <c r="M409" s="89" t="s">
        <v>31</v>
      </c>
      <c r="N409" s="89" t="s">
        <v>769</v>
      </c>
      <c r="O409" s="86"/>
      <c r="P409" s="90"/>
      <c r="Q409" s="85">
        <v>73720</v>
      </c>
      <c r="R409" s="90" t="s">
        <v>1963</v>
      </c>
      <c r="S409" s="90"/>
      <c r="T409" s="85"/>
      <c r="U409" s="85"/>
      <c r="V409" s="86"/>
      <c r="W409" s="86"/>
      <c r="X409" s="86"/>
    </row>
    <row r="410" spans="1:24" ht="39.6" x14ac:dyDescent="0.3">
      <c r="A410" s="85" t="s">
        <v>1463</v>
      </c>
      <c r="B410" s="86" t="s">
        <v>21</v>
      </c>
      <c r="C410" s="87" t="s">
        <v>887</v>
      </c>
      <c r="D410" s="87" t="s">
        <v>618</v>
      </c>
      <c r="E410" s="85" t="s">
        <v>130</v>
      </c>
      <c r="F410" s="85"/>
      <c r="G410" s="88">
        <v>2025</v>
      </c>
      <c r="H410" s="89" t="s">
        <v>762</v>
      </c>
      <c r="I410" s="89" t="s">
        <v>764</v>
      </c>
      <c r="J410" s="89" t="s">
        <v>765</v>
      </c>
      <c r="K410" s="89" t="s">
        <v>768</v>
      </c>
      <c r="L410" s="89" t="s">
        <v>1935</v>
      </c>
      <c r="M410" s="89" t="s">
        <v>31</v>
      </c>
      <c r="N410" s="89" t="s">
        <v>769</v>
      </c>
      <c r="O410" s="86"/>
      <c r="P410" s="90"/>
      <c r="Q410" s="85">
        <v>73718</v>
      </c>
      <c r="R410" s="90" t="s">
        <v>1963</v>
      </c>
      <c r="S410" s="90"/>
      <c r="T410" s="85"/>
      <c r="U410" s="85"/>
      <c r="V410" s="86"/>
      <c r="W410" s="86"/>
      <c r="X410" s="86"/>
    </row>
    <row r="411" spans="1:24" ht="39.6" x14ac:dyDescent="0.3">
      <c r="A411" s="85" t="s">
        <v>1464</v>
      </c>
      <c r="B411" s="86" t="s">
        <v>21</v>
      </c>
      <c r="C411" s="87" t="s">
        <v>892</v>
      </c>
      <c r="D411" s="87" t="s">
        <v>658</v>
      </c>
      <c r="E411" s="85" t="s">
        <v>130</v>
      </c>
      <c r="F411" s="85"/>
      <c r="G411" s="88">
        <v>2025</v>
      </c>
      <c r="H411" s="89" t="s">
        <v>762</v>
      </c>
      <c r="I411" s="89" t="s">
        <v>764</v>
      </c>
      <c r="J411" s="89" t="s">
        <v>765</v>
      </c>
      <c r="K411" s="89" t="s">
        <v>768</v>
      </c>
      <c r="L411" s="89" t="s">
        <v>1935</v>
      </c>
      <c r="M411" s="89" t="s">
        <v>31</v>
      </c>
      <c r="N411" s="89" t="s">
        <v>769</v>
      </c>
      <c r="O411" s="86"/>
      <c r="P411" s="90"/>
      <c r="Q411" s="85">
        <v>73722</v>
      </c>
      <c r="R411" s="90" t="s">
        <v>1963</v>
      </c>
      <c r="S411" s="90"/>
      <c r="T411" s="85"/>
      <c r="U411" s="85"/>
      <c r="V411" s="86"/>
      <c r="W411" s="86"/>
      <c r="X411" s="86"/>
    </row>
    <row r="412" spans="1:24" ht="39.6" x14ac:dyDescent="0.3">
      <c r="A412" s="85" t="s">
        <v>1465</v>
      </c>
      <c r="B412" s="86" t="s">
        <v>21</v>
      </c>
      <c r="C412" s="87" t="s">
        <v>893</v>
      </c>
      <c r="D412" s="87" t="s">
        <v>666</v>
      </c>
      <c r="E412" s="85" t="s">
        <v>130</v>
      </c>
      <c r="F412" s="85"/>
      <c r="G412" s="88">
        <v>2025</v>
      </c>
      <c r="H412" s="89" t="s">
        <v>762</v>
      </c>
      <c r="I412" s="89" t="s">
        <v>764</v>
      </c>
      <c r="J412" s="89" t="s">
        <v>765</v>
      </c>
      <c r="K412" s="89" t="s">
        <v>768</v>
      </c>
      <c r="L412" s="89" t="s">
        <v>1935</v>
      </c>
      <c r="M412" s="89" t="s">
        <v>31</v>
      </c>
      <c r="N412" s="89" t="s">
        <v>769</v>
      </c>
      <c r="O412" s="86"/>
      <c r="P412" s="90"/>
      <c r="Q412" s="85">
        <v>73723</v>
      </c>
      <c r="R412" s="90" t="s">
        <v>1963</v>
      </c>
      <c r="S412" s="90"/>
      <c r="T412" s="85"/>
      <c r="U412" s="85"/>
      <c r="V412" s="86"/>
      <c r="W412" s="86"/>
      <c r="X412" s="86"/>
    </row>
    <row r="413" spans="1:24" ht="39.6" x14ac:dyDescent="0.3">
      <c r="A413" s="85" t="s">
        <v>1466</v>
      </c>
      <c r="B413" s="86" t="s">
        <v>21</v>
      </c>
      <c r="C413" s="92" t="s">
        <v>1801</v>
      </c>
      <c r="D413" s="92" t="s">
        <v>1857</v>
      </c>
      <c r="E413" s="85" t="s">
        <v>130</v>
      </c>
      <c r="F413" s="85"/>
      <c r="G413" s="88">
        <v>2025</v>
      </c>
      <c r="H413" s="89" t="s">
        <v>762</v>
      </c>
      <c r="I413" s="89" t="s">
        <v>764</v>
      </c>
      <c r="J413" s="89" t="s">
        <v>765</v>
      </c>
      <c r="K413" s="89" t="s">
        <v>768</v>
      </c>
      <c r="L413" s="89" t="s">
        <v>1935</v>
      </c>
      <c r="M413" s="89" t="s">
        <v>31</v>
      </c>
      <c r="N413" s="89" t="s">
        <v>769</v>
      </c>
      <c r="O413" s="86"/>
      <c r="P413" s="90"/>
      <c r="Q413" s="85">
        <v>73721</v>
      </c>
      <c r="R413" s="90" t="s">
        <v>1963</v>
      </c>
      <c r="S413" s="90"/>
      <c r="T413" s="85"/>
      <c r="U413" s="85"/>
      <c r="V413" s="86"/>
      <c r="W413" s="86"/>
      <c r="X413" s="86"/>
    </row>
    <row r="414" spans="1:24" ht="39.6" x14ac:dyDescent="0.3">
      <c r="A414" s="85" t="s">
        <v>1467</v>
      </c>
      <c r="B414" s="86" t="s">
        <v>21</v>
      </c>
      <c r="C414" s="87" t="s">
        <v>885</v>
      </c>
      <c r="D414" s="87" t="s">
        <v>594</v>
      </c>
      <c r="E414" s="85" t="s">
        <v>130</v>
      </c>
      <c r="F414" s="85"/>
      <c r="G414" s="88">
        <v>2025</v>
      </c>
      <c r="H414" s="89" t="s">
        <v>762</v>
      </c>
      <c r="I414" s="89" t="s">
        <v>764</v>
      </c>
      <c r="J414" s="89" t="s">
        <v>765</v>
      </c>
      <c r="K414" s="89" t="s">
        <v>768</v>
      </c>
      <c r="L414" s="89" t="s">
        <v>1935</v>
      </c>
      <c r="M414" s="89" t="s">
        <v>31</v>
      </c>
      <c r="N414" s="89" t="s">
        <v>769</v>
      </c>
      <c r="O414" s="86"/>
      <c r="P414" s="90"/>
      <c r="Q414" s="85">
        <v>72149</v>
      </c>
      <c r="R414" s="90" t="s">
        <v>1963</v>
      </c>
      <c r="S414" s="90"/>
      <c r="T414" s="85"/>
      <c r="U414" s="85"/>
      <c r="V414" s="86"/>
      <c r="W414" s="86"/>
      <c r="X414" s="86"/>
    </row>
    <row r="415" spans="1:24" ht="39.6" x14ac:dyDescent="0.3">
      <c r="A415" s="85" t="s">
        <v>1468</v>
      </c>
      <c r="B415" s="86" t="s">
        <v>21</v>
      </c>
      <c r="C415" s="87" t="s">
        <v>886</v>
      </c>
      <c r="D415" s="87" t="s">
        <v>610</v>
      </c>
      <c r="E415" s="85" t="s">
        <v>130</v>
      </c>
      <c r="F415" s="85"/>
      <c r="G415" s="88">
        <v>2025</v>
      </c>
      <c r="H415" s="89" t="s">
        <v>762</v>
      </c>
      <c r="I415" s="89" t="s">
        <v>764</v>
      </c>
      <c r="J415" s="89" t="s">
        <v>765</v>
      </c>
      <c r="K415" s="89" t="s">
        <v>768</v>
      </c>
      <c r="L415" s="89" t="s">
        <v>1935</v>
      </c>
      <c r="M415" s="89" t="s">
        <v>31</v>
      </c>
      <c r="N415" s="89" t="s">
        <v>769</v>
      </c>
      <c r="O415" s="86"/>
      <c r="P415" s="90"/>
      <c r="Q415" s="85">
        <v>72158</v>
      </c>
      <c r="R415" s="90" t="s">
        <v>1963</v>
      </c>
      <c r="S415" s="90"/>
      <c r="T415" s="85"/>
      <c r="U415" s="85"/>
      <c r="V415" s="86"/>
      <c r="W415" s="86"/>
      <c r="X415" s="86"/>
    </row>
    <row r="416" spans="1:24" ht="39.6" x14ac:dyDescent="0.3">
      <c r="A416" s="85" t="s">
        <v>1469</v>
      </c>
      <c r="B416" s="86" t="s">
        <v>21</v>
      </c>
      <c r="C416" s="87" t="s">
        <v>884</v>
      </c>
      <c r="D416" s="87" t="s">
        <v>602</v>
      </c>
      <c r="E416" s="85" t="s">
        <v>130</v>
      </c>
      <c r="F416" s="85"/>
      <c r="G416" s="88">
        <v>2025</v>
      </c>
      <c r="H416" s="89" t="s">
        <v>762</v>
      </c>
      <c r="I416" s="89" t="s">
        <v>764</v>
      </c>
      <c r="J416" s="89" t="s">
        <v>765</v>
      </c>
      <c r="K416" s="89" t="s">
        <v>768</v>
      </c>
      <c r="L416" s="89" t="s">
        <v>1935</v>
      </c>
      <c r="M416" s="89" t="s">
        <v>31</v>
      </c>
      <c r="N416" s="89" t="s">
        <v>769</v>
      </c>
      <c r="O416" s="86"/>
      <c r="P416" s="90"/>
      <c r="Q416" s="85">
        <v>72148</v>
      </c>
      <c r="R416" s="90" t="s">
        <v>1963</v>
      </c>
      <c r="S416" s="90"/>
      <c r="T416" s="85"/>
      <c r="U416" s="85"/>
      <c r="V416" s="86"/>
      <c r="W416" s="86"/>
      <c r="X416" s="86"/>
    </row>
    <row r="417" spans="1:24" ht="39.6" x14ac:dyDescent="0.3">
      <c r="A417" s="85" t="s">
        <v>1470</v>
      </c>
      <c r="B417" s="86" t="s">
        <v>21</v>
      </c>
      <c r="C417" s="87" t="s">
        <v>879</v>
      </c>
      <c r="D417" s="87" t="s">
        <v>546</v>
      </c>
      <c r="E417" s="85" t="s">
        <v>130</v>
      </c>
      <c r="F417" s="85"/>
      <c r="G417" s="88">
        <v>2025</v>
      </c>
      <c r="H417" s="89" t="s">
        <v>762</v>
      </c>
      <c r="I417" s="89" t="s">
        <v>764</v>
      </c>
      <c r="J417" s="89" t="s">
        <v>765</v>
      </c>
      <c r="K417" s="89" t="s">
        <v>768</v>
      </c>
      <c r="L417" s="89" t="s">
        <v>1935</v>
      </c>
      <c r="M417" s="89" t="s">
        <v>31</v>
      </c>
      <c r="N417" s="89" t="s">
        <v>769</v>
      </c>
      <c r="O417" s="86"/>
      <c r="P417" s="90"/>
      <c r="Q417" s="85">
        <v>72142</v>
      </c>
      <c r="R417" s="90" t="s">
        <v>1963</v>
      </c>
      <c r="S417" s="90"/>
      <c r="T417" s="85"/>
      <c r="U417" s="85"/>
      <c r="V417" s="86"/>
      <c r="W417" s="86"/>
      <c r="X417" s="86"/>
    </row>
    <row r="418" spans="1:24" ht="39.6" x14ac:dyDescent="0.3">
      <c r="A418" s="85" t="s">
        <v>1471</v>
      </c>
      <c r="B418" s="86" t="s">
        <v>21</v>
      </c>
      <c r="C418" s="87" t="s">
        <v>880</v>
      </c>
      <c r="D418" s="87" t="s">
        <v>562</v>
      </c>
      <c r="E418" s="85" t="s">
        <v>130</v>
      </c>
      <c r="F418" s="85"/>
      <c r="G418" s="88">
        <v>2025</v>
      </c>
      <c r="H418" s="89" t="s">
        <v>762</v>
      </c>
      <c r="I418" s="89" t="s">
        <v>764</v>
      </c>
      <c r="J418" s="89" t="s">
        <v>765</v>
      </c>
      <c r="K418" s="89" t="s">
        <v>768</v>
      </c>
      <c r="L418" s="89" t="s">
        <v>1935</v>
      </c>
      <c r="M418" s="89" t="s">
        <v>31</v>
      </c>
      <c r="N418" s="89" t="s">
        <v>769</v>
      </c>
      <c r="O418" s="86"/>
      <c r="P418" s="90"/>
      <c r="Q418" s="85">
        <v>72156</v>
      </c>
      <c r="R418" s="90" t="s">
        <v>1963</v>
      </c>
      <c r="S418" s="90"/>
      <c r="T418" s="85"/>
      <c r="U418" s="85"/>
      <c r="V418" s="86"/>
      <c r="W418" s="86"/>
      <c r="X418" s="86"/>
    </row>
    <row r="419" spans="1:24" ht="39.6" x14ac:dyDescent="0.3">
      <c r="A419" s="85" t="s">
        <v>1472</v>
      </c>
      <c r="B419" s="86" t="s">
        <v>21</v>
      </c>
      <c r="C419" s="87" t="s">
        <v>878</v>
      </c>
      <c r="D419" s="87" t="s">
        <v>554</v>
      </c>
      <c r="E419" s="85" t="s">
        <v>130</v>
      </c>
      <c r="F419" s="85"/>
      <c r="G419" s="88">
        <v>2025</v>
      </c>
      <c r="H419" s="89" t="s">
        <v>762</v>
      </c>
      <c r="I419" s="89" t="s">
        <v>764</v>
      </c>
      <c r="J419" s="89" t="s">
        <v>765</v>
      </c>
      <c r="K419" s="89" t="s">
        <v>768</v>
      </c>
      <c r="L419" s="89" t="s">
        <v>1935</v>
      </c>
      <c r="M419" s="89" t="s">
        <v>31</v>
      </c>
      <c r="N419" s="89" t="s">
        <v>769</v>
      </c>
      <c r="O419" s="86"/>
      <c r="P419" s="90"/>
      <c r="Q419" s="85">
        <v>72141</v>
      </c>
      <c r="R419" s="90" t="s">
        <v>1963</v>
      </c>
      <c r="S419" s="90"/>
      <c r="T419" s="85"/>
      <c r="U419" s="85"/>
      <c r="V419" s="86"/>
      <c r="W419" s="86"/>
      <c r="X419" s="86"/>
    </row>
    <row r="420" spans="1:24" ht="39.6" x14ac:dyDescent="0.3">
      <c r="A420" s="85" t="s">
        <v>1473</v>
      </c>
      <c r="B420" s="86" t="s">
        <v>21</v>
      </c>
      <c r="C420" s="87" t="s">
        <v>876</v>
      </c>
      <c r="D420" s="87" t="s">
        <v>522</v>
      </c>
      <c r="E420" s="85" t="s">
        <v>130</v>
      </c>
      <c r="F420" s="85"/>
      <c r="G420" s="88">
        <v>2025</v>
      </c>
      <c r="H420" s="89" t="s">
        <v>762</v>
      </c>
      <c r="I420" s="89" t="s">
        <v>764</v>
      </c>
      <c r="J420" s="89" t="s">
        <v>765</v>
      </c>
      <c r="K420" s="89" t="s">
        <v>768</v>
      </c>
      <c r="L420" s="89" t="s">
        <v>1935</v>
      </c>
      <c r="M420" s="89" t="s">
        <v>31</v>
      </c>
      <c r="N420" s="89" t="s">
        <v>769</v>
      </c>
      <c r="O420" s="86"/>
      <c r="P420" s="90"/>
      <c r="Q420" s="85">
        <v>70542</v>
      </c>
      <c r="R420" s="90" t="s">
        <v>1963</v>
      </c>
      <c r="S420" s="90"/>
      <c r="T420" s="85"/>
      <c r="U420" s="85"/>
      <c r="V420" s="86"/>
      <c r="W420" s="86"/>
      <c r="X420" s="86"/>
    </row>
    <row r="421" spans="1:24" ht="39.6" x14ac:dyDescent="0.3">
      <c r="A421" s="85" t="s">
        <v>1474</v>
      </c>
      <c r="B421" s="86" t="s">
        <v>21</v>
      </c>
      <c r="C421" s="87" t="s">
        <v>877</v>
      </c>
      <c r="D421" s="87" t="s">
        <v>538</v>
      </c>
      <c r="E421" s="85" t="s">
        <v>130</v>
      </c>
      <c r="F421" s="85"/>
      <c r="G421" s="88">
        <v>2025</v>
      </c>
      <c r="H421" s="89" t="s">
        <v>762</v>
      </c>
      <c r="I421" s="89" t="s">
        <v>764</v>
      </c>
      <c r="J421" s="89" t="s">
        <v>765</v>
      </c>
      <c r="K421" s="89" t="s">
        <v>768</v>
      </c>
      <c r="L421" s="89" t="s">
        <v>1935</v>
      </c>
      <c r="M421" s="89" t="s">
        <v>31</v>
      </c>
      <c r="N421" s="89" t="s">
        <v>769</v>
      </c>
      <c r="O421" s="86"/>
      <c r="P421" s="90"/>
      <c r="Q421" s="85">
        <v>70543</v>
      </c>
      <c r="R421" s="90" t="s">
        <v>1963</v>
      </c>
      <c r="S421" s="90"/>
      <c r="T421" s="85"/>
      <c r="U421" s="85"/>
      <c r="V421" s="86"/>
      <c r="W421" s="86"/>
      <c r="X421" s="86"/>
    </row>
    <row r="422" spans="1:24" ht="39.6" x14ac:dyDescent="0.3">
      <c r="A422" s="85" t="s">
        <v>1475</v>
      </c>
      <c r="B422" s="86" t="s">
        <v>21</v>
      </c>
      <c r="C422" s="87" t="s">
        <v>875</v>
      </c>
      <c r="D422" s="87" t="s">
        <v>530</v>
      </c>
      <c r="E422" s="85" t="s">
        <v>130</v>
      </c>
      <c r="F422" s="85"/>
      <c r="G422" s="88">
        <v>2025</v>
      </c>
      <c r="H422" s="89" t="s">
        <v>762</v>
      </c>
      <c r="I422" s="89" t="s">
        <v>764</v>
      </c>
      <c r="J422" s="89" t="s">
        <v>765</v>
      </c>
      <c r="K422" s="89" t="s">
        <v>768</v>
      </c>
      <c r="L422" s="89" t="s">
        <v>1935</v>
      </c>
      <c r="M422" s="89" t="s">
        <v>31</v>
      </c>
      <c r="N422" s="89" t="s">
        <v>769</v>
      </c>
      <c r="O422" s="86"/>
      <c r="P422" s="90"/>
      <c r="Q422" s="85">
        <v>70540</v>
      </c>
      <c r="R422" s="90" t="s">
        <v>1963</v>
      </c>
      <c r="S422" s="90"/>
      <c r="T422" s="85"/>
      <c r="U422" s="85"/>
      <c r="V422" s="86"/>
      <c r="W422" s="86"/>
      <c r="X422" s="86"/>
    </row>
    <row r="423" spans="1:24" ht="39.6" x14ac:dyDescent="0.3">
      <c r="A423" s="85" t="s">
        <v>1476</v>
      </c>
      <c r="B423" s="86" t="s">
        <v>21</v>
      </c>
      <c r="C423" s="87" t="s">
        <v>900</v>
      </c>
      <c r="D423" s="87" t="s">
        <v>722</v>
      </c>
      <c r="E423" s="85" t="s">
        <v>130</v>
      </c>
      <c r="F423" s="85"/>
      <c r="G423" s="88">
        <v>2025</v>
      </c>
      <c r="H423" s="89" t="s">
        <v>762</v>
      </c>
      <c r="I423" s="89" t="s">
        <v>764</v>
      </c>
      <c r="J423" s="89" t="s">
        <v>765</v>
      </c>
      <c r="K423" s="89" t="s">
        <v>768</v>
      </c>
      <c r="L423" s="89" t="s">
        <v>1935</v>
      </c>
      <c r="M423" s="89" t="s">
        <v>31</v>
      </c>
      <c r="N423" s="89" t="s">
        <v>769</v>
      </c>
      <c r="O423" s="86"/>
      <c r="P423" s="90"/>
      <c r="Q423" s="85" t="s">
        <v>2023</v>
      </c>
      <c r="R423" s="90" t="s">
        <v>1963</v>
      </c>
      <c r="S423" s="90"/>
      <c r="T423" s="85"/>
      <c r="U423" s="85"/>
      <c r="V423" s="86"/>
      <c r="W423" s="86"/>
      <c r="X423" s="86"/>
    </row>
    <row r="424" spans="1:24" ht="39.6" x14ac:dyDescent="0.3">
      <c r="A424" s="85" t="s">
        <v>1477</v>
      </c>
      <c r="B424" s="86" t="s">
        <v>21</v>
      </c>
      <c r="C424" s="87" t="s">
        <v>903</v>
      </c>
      <c r="D424" s="87" t="s">
        <v>746</v>
      </c>
      <c r="E424" s="85" t="s">
        <v>130</v>
      </c>
      <c r="F424" s="85"/>
      <c r="G424" s="88">
        <v>2025</v>
      </c>
      <c r="H424" s="89" t="s">
        <v>762</v>
      </c>
      <c r="I424" s="89" t="s">
        <v>764</v>
      </c>
      <c r="J424" s="89" t="s">
        <v>765</v>
      </c>
      <c r="K424" s="89" t="s">
        <v>768</v>
      </c>
      <c r="L424" s="89" t="s">
        <v>1935</v>
      </c>
      <c r="M424" s="89" t="s">
        <v>31</v>
      </c>
      <c r="N424" s="89" t="s">
        <v>769</v>
      </c>
      <c r="O424" s="86"/>
      <c r="P424" s="90"/>
      <c r="Q424" s="85">
        <v>72196</v>
      </c>
      <c r="R424" s="90" t="s">
        <v>1963</v>
      </c>
      <c r="S424" s="90"/>
      <c r="T424" s="85"/>
      <c r="U424" s="85"/>
      <c r="V424" s="86"/>
      <c r="W424" s="86"/>
      <c r="X424" s="86"/>
    </row>
    <row r="425" spans="1:24" ht="39.6" x14ac:dyDescent="0.3">
      <c r="A425" s="85" t="s">
        <v>1478</v>
      </c>
      <c r="B425" s="86" t="s">
        <v>21</v>
      </c>
      <c r="C425" s="87" t="s">
        <v>904</v>
      </c>
      <c r="D425" s="87" t="s">
        <v>754</v>
      </c>
      <c r="E425" s="85" t="s">
        <v>130</v>
      </c>
      <c r="F425" s="85"/>
      <c r="G425" s="88">
        <v>2025</v>
      </c>
      <c r="H425" s="89" t="s">
        <v>762</v>
      </c>
      <c r="I425" s="89" t="s">
        <v>764</v>
      </c>
      <c r="J425" s="89" t="s">
        <v>765</v>
      </c>
      <c r="K425" s="89" t="s">
        <v>768</v>
      </c>
      <c r="L425" s="89" t="s">
        <v>1935</v>
      </c>
      <c r="M425" s="89" t="s">
        <v>31</v>
      </c>
      <c r="N425" s="89" t="s">
        <v>769</v>
      </c>
      <c r="O425" s="86"/>
      <c r="P425" s="90"/>
      <c r="Q425" s="85">
        <v>72197</v>
      </c>
      <c r="R425" s="90" t="s">
        <v>1963</v>
      </c>
      <c r="S425" s="90"/>
      <c r="T425" s="85"/>
      <c r="U425" s="85"/>
      <c r="V425" s="86"/>
      <c r="W425" s="86"/>
      <c r="X425" s="86"/>
    </row>
    <row r="426" spans="1:24" ht="39.6" x14ac:dyDescent="0.3">
      <c r="A426" s="85" t="s">
        <v>1479</v>
      </c>
      <c r="B426" s="86" t="s">
        <v>21</v>
      </c>
      <c r="C426" s="87" t="s">
        <v>902</v>
      </c>
      <c r="D426" s="87" t="s">
        <v>738</v>
      </c>
      <c r="E426" s="85" t="s">
        <v>130</v>
      </c>
      <c r="F426" s="85"/>
      <c r="G426" s="88">
        <v>2025</v>
      </c>
      <c r="H426" s="89" t="s">
        <v>762</v>
      </c>
      <c r="I426" s="89" t="s">
        <v>764</v>
      </c>
      <c r="J426" s="89" t="s">
        <v>765</v>
      </c>
      <c r="K426" s="89" t="s">
        <v>768</v>
      </c>
      <c r="L426" s="89" t="s">
        <v>1935</v>
      </c>
      <c r="M426" s="89" t="s">
        <v>31</v>
      </c>
      <c r="N426" s="89" t="s">
        <v>769</v>
      </c>
      <c r="O426" s="86"/>
      <c r="P426" s="90"/>
      <c r="Q426" s="85">
        <v>72195</v>
      </c>
      <c r="R426" s="90" t="s">
        <v>1963</v>
      </c>
      <c r="S426" s="90"/>
      <c r="T426" s="85"/>
      <c r="U426" s="85"/>
      <c r="V426" s="86"/>
      <c r="W426" s="86"/>
      <c r="X426" s="86"/>
    </row>
    <row r="427" spans="1:24" ht="39.6" x14ac:dyDescent="0.3">
      <c r="A427" s="85" t="s">
        <v>1480</v>
      </c>
      <c r="B427" s="86" t="s">
        <v>21</v>
      </c>
      <c r="C427" s="87" t="s">
        <v>882</v>
      </c>
      <c r="D427" s="87" t="s">
        <v>578</v>
      </c>
      <c r="E427" s="85" t="s">
        <v>130</v>
      </c>
      <c r="F427" s="85"/>
      <c r="G427" s="88">
        <v>2025</v>
      </c>
      <c r="H427" s="89" t="s">
        <v>762</v>
      </c>
      <c r="I427" s="89" t="s">
        <v>764</v>
      </c>
      <c r="J427" s="89" t="s">
        <v>765</v>
      </c>
      <c r="K427" s="89" t="s">
        <v>768</v>
      </c>
      <c r="L427" s="89" t="s">
        <v>1935</v>
      </c>
      <c r="M427" s="89" t="s">
        <v>31</v>
      </c>
      <c r="N427" s="89" t="s">
        <v>769</v>
      </c>
      <c r="O427" s="86"/>
      <c r="P427" s="90"/>
      <c r="Q427" s="85">
        <v>72147</v>
      </c>
      <c r="R427" s="90" t="s">
        <v>1963</v>
      </c>
      <c r="S427" s="90"/>
      <c r="T427" s="85"/>
      <c r="U427" s="85"/>
      <c r="V427" s="86"/>
      <c r="W427" s="86"/>
      <c r="X427" s="86"/>
    </row>
    <row r="428" spans="1:24" ht="39.6" x14ac:dyDescent="0.3">
      <c r="A428" s="85" t="s">
        <v>1481</v>
      </c>
      <c r="B428" s="86" t="s">
        <v>21</v>
      </c>
      <c r="C428" s="87" t="s">
        <v>883</v>
      </c>
      <c r="D428" s="87" t="s">
        <v>586</v>
      </c>
      <c r="E428" s="85" t="s">
        <v>130</v>
      </c>
      <c r="F428" s="85"/>
      <c r="G428" s="88">
        <v>2025</v>
      </c>
      <c r="H428" s="89" t="s">
        <v>762</v>
      </c>
      <c r="I428" s="89" t="s">
        <v>764</v>
      </c>
      <c r="J428" s="89" t="s">
        <v>765</v>
      </c>
      <c r="K428" s="89" t="s">
        <v>768</v>
      </c>
      <c r="L428" s="89" t="s">
        <v>1935</v>
      </c>
      <c r="M428" s="89" t="s">
        <v>31</v>
      </c>
      <c r="N428" s="89" t="s">
        <v>769</v>
      </c>
      <c r="O428" s="86"/>
      <c r="P428" s="90"/>
      <c r="Q428" s="85">
        <v>72157</v>
      </c>
      <c r="R428" s="90" t="s">
        <v>1963</v>
      </c>
      <c r="S428" s="90"/>
      <c r="T428" s="85"/>
      <c r="U428" s="85"/>
      <c r="V428" s="86"/>
      <c r="W428" s="86"/>
      <c r="X428" s="86"/>
    </row>
    <row r="429" spans="1:24" ht="39.6" x14ac:dyDescent="0.3">
      <c r="A429" s="85" t="s">
        <v>1482</v>
      </c>
      <c r="B429" s="86" t="s">
        <v>21</v>
      </c>
      <c r="C429" s="87" t="s">
        <v>881</v>
      </c>
      <c r="D429" s="87" t="s">
        <v>570</v>
      </c>
      <c r="E429" s="85" t="s">
        <v>130</v>
      </c>
      <c r="F429" s="85"/>
      <c r="G429" s="88">
        <v>2025</v>
      </c>
      <c r="H429" s="89" t="s">
        <v>762</v>
      </c>
      <c r="I429" s="89" t="s">
        <v>764</v>
      </c>
      <c r="J429" s="89" t="s">
        <v>765</v>
      </c>
      <c r="K429" s="89" t="s">
        <v>768</v>
      </c>
      <c r="L429" s="89" t="s">
        <v>1935</v>
      </c>
      <c r="M429" s="89" t="s">
        <v>31</v>
      </c>
      <c r="N429" s="89" t="s">
        <v>769</v>
      </c>
      <c r="O429" s="86"/>
      <c r="P429" s="90"/>
      <c r="Q429" s="85">
        <v>72146</v>
      </c>
      <c r="R429" s="90" t="s">
        <v>1963</v>
      </c>
      <c r="S429" s="90"/>
      <c r="T429" s="85"/>
      <c r="U429" s="85"/>
      <c r="V429" s="86"/>
      <c r="W429" s="86"/>
      <c r="X429" s="86"/>
    </row>
    <row r="430" spans="1:24" ht="39.6" x14ac:dyDescent="0.3">
      <c r="A430" s="85" t="s">
        <v>1483</v>
      </c>
      <c r="B430" s="86" t="s">
        <v>21</v>
      </c>
      <c r="C430" s="87" t="s">
        <v>891</v>
      </c>
      <c r="D430" s="87" t="s">
        <v>650</v>
      </c>
      <c r="E430" s="85" t="s">
        <v>130</v>
      </c>
      <c r="F430" s="85"/>
      <c r="G430" s="88">
        <v>2025</v>
      </c>
      <c r="H430" s="89" t="s">
        <v>762</v>
      </c>
      <c r="I430" s="89" t="s">
        <v>764</v>
      </c>
      <c r="J430" s="89" t="s">
        <v>765</v>
      </c>
      <c r="K430" s="89" t="s">
        <v>768</v>
      </c>
      <c r="L430" s="89" t="s">
        <v>1935</v>
      </c>
      <c r="M430" s="89" t="s">
        <v>31</v>
      </c>
      <c r="N430" s="89" t="s">
        <v>769</v>
      </c>
      <c r="O430" s="86"/>
      <c r="P430" s="90"/>
      <c r="Q430" s="85">
        <v>73219</v>
      </c>
      <c r="R430" s="90" t="s">
        <v>1963</v>
      </c>
      <c r="S430" s="90"/>
      <c r="T430" s="85"/>
      <c r="U430" s="85"/>
      <c r="V430" s="86"/>
      <c r="W430" s="86"/>
      <c r="X430" s="86"/>
    </row>
    <row r="431" spans="1:24" ht="39.6" x14ac:dyDescent="0.3">
      <c r="A431" s="85" t="s">
        <v>1484</v>
      </c>
      <c r="B431" s="86" t="s">
        <v>21</v>
      </c>
      <c r="C431" s="87" t="s">
        <v>890</v>
      </c>
      <c r="D431" s="87" t="s">
        <v>642</v>
      </c>
      <c r="E431" s="85" t="s">
        <v>130</v>
      </c>
      <c r="F431" s="85"/>
      <c r="G431" s="88">
        <v>2025</v>
      </c>
      <c r="H431" s="89" t="s">
        <v>762</v>
      </c>
      <c r="I431" s="89" t="s">
        <v>764</v>
      </c>
      <c r="J431" s="89" t="s">
        <v>765</v>
      </c>
      <c r="K431" s="89" t="s">
        <v>768</v>
      </c>
      <c r="L431" s="89" t="s">
        <v>1935</v>
      </c>
      <c r="M431" s="89" t="s">
        <v>31</v>
      </c>
      <c r="N431" s="89" t="s">
        <v>769</v>
      </c>
      <c r="O431" s="86"/>
      <c r="P431" s="90"/>
      <c r="Q431" s="85">
        <v>73218</v>
      </c>
      <c r="R431" s="90" t="s">
        <v>1963</v>
      </c>
      <c r="S431" s="90"/>
      <c r="T431" s="85"/>
      <c r="U431" s="85"/>
      <c r="V431" s="86"/>
      <c r="W431" s="86"/>
      <c r="X431" s="86"/>
    </row>
    <row r="432" spans="1:24" ht="39.6" x14ac:dyDescent="0.3">
      <c r="A432" s="85" t="s">
        <v>1485</v>
      </c>
      <c r="B432" s="86" t="s">
        <v>21</v>
      </c>
      <c r="C432" s="87" t="s">
        <v>1803</v>
      </c>
      <c r="D432" s="87" t="s">
        <v>1858</v>
      </c>
      <c r="E432" s="85" t="s">
        <v>130</v>
      </c>
      <c r="F432" s="85"/>
      <c r="G432" s="88">
        <v>2025</v>
      </c>
      <c r="H432" s="89" t="s">
        <v>762</v>
      </c>
      <c r="I432" s="89" t="s">
        <v>764</v>
      </c>
      <c r="J432" s="89" t="s">
        <v>765</v>
      </c>
      <c r="K432" s="89" t="s">
        <v>768</v>
      </c>
      <c r="L432" s="89" t="s">
        <v>1935</v>
      </c>
      <c r="M432" s="89" t="s">
        <v>31</v>
      </c>
      <c r="N432" s="89" t="s">
        <v>769</v>
      </c>
      <c r="O432" s="86"/>
      <c r="P432" s="90"/>
      <c r="Q432" s="85">
        <v>73220</v>
      </c>
      <c r="R432" s="90" t="s">
        <v>1963</v>
      </c>
      <c r="S432" s="90"/>
      <c r="T432" s="85"/>
      <c r="U432" s="85"/>
      <c r="V432" s="86"/>
      <c r="W432" s="86"/>
      <c r="X432" s="86"/>
    </row>
    <row r="433" spans="1:24" ht="39.6" x14ac:dyDescent="0.3">
      <c r="A433" s="85" t="s">
        <v>1486</v>
      </c>
      <c r="B433" s="86" t="s">
        <v>21</v>
      </c>
      <c r="C433" s="87" t="s">
        <v>895</v>
      </c>
      <c r="D433" s="87" t="s">
        <v>682</v>
      </c>
      <c r="E433" s="85" t="s">
        <v>130</v>
      </c>
      <c r="F433" s="85"/>
      <c r="G433" s="88">
        <v>2025</v>
      </c>
      <c r="H433" s="89" t="s">
        <v>762</v>
      </c>
      <c r="I433" s="89" t="s">
        <v>764</v>
      </c>
      <c r="J433" s="89" t="s">
        <v>765</v>
      </c>
      <c r="K433" s="89" t="s">
        <v>768</v>
      </c>
      <c r="L433" s="89" t="s">
        <v>1935</v>
      </c>
      <c r="M433" s="89" t="s">
        <v>31</v>
      </c>
      <c r="N433" s="89" t="s">
        <v>769</v>
      </c>
      <c r="O433" s="86"/>
      <c r="P433" s="90"/>
      <c r="Q433" s="85">
        <v>73222</v>
      </c>
      <c r="R433" s="90" t="s">
        <v>1963</v>
      </c>
      <c r="S433" s="90"/>
      <c r="T433" s="85"/>
      <c r="U433" s="85"/>
      <c r="V433" s="86"/>
      <c r="W433" s="86"/>
      <c r="X433" s="86"/>
    </row>
    <row r="434" spans="1:24" ht="39.6" x14ac:dyDescent="0.3">
      <c r="A434" s="85" t="s">
        <v>1487</v>
      </c>
      <c r="B434" s="86" t="s">
        <v>21</v>
      </c>
      <c r="C434" s="87" t="s">
        <v>896</v>
      </c>
      <c r="D434" s="87" t="s">
        <v>690</v>
      </c>
      <c r="E434" s="85" t="s">
        <v>130</v>
      </c>
      <c r="F434" s="85"/>
      <c r="G434" s="88">
        <v>2025</v>
      </c>
      <c r="H434" s="89" t="s">
        <v>762</v>
      </c>
      <c r="I434" s="89" t="s">
        <v>764</v>
      </c>
      <c r="J434" s="89" t="s">
        <v>765</v>
      </c>
      <c r="K434" s="89" t="s">
        <v>768</v>
      </c>
      <c r="L434" s="89" t="s">
        <v>1935</v>
      </c>
      <c r="M434" s="89" t="s">
        <v>31</v>
      </c>
      <c r="N434" s="89" t="s">
        <v>769</v>
      </c>
      <c r="O434" s="86"/>
      <c r="P434" s="90"/>
      <c r="Q434" s="85">
        <v>73223</v>
      </c>
      <c r="R434" s="90" t="s">
        <v>1963</v>
      </c>
      <c r="S434" s="90"/>
      <c r="T434" s="85"/>
      <c r="U434" s="85"/>
      <c r="V434" s="86"/>
      <c r="W434" s="86"/>
      <c r="X434" s="86"/>
    </row>
    <row r="435" spans="1:24" ht="39.6" x14ac:dyDescent="0.3">
      <c r="A435" s="85" t="s">
        <v>1488</v>
      </c>
      <c r="B435" s="86" t="s">
        <v>21</v>
      </c>
      <c r="C435" s="87" t="s">
        <v>894</v>
      </c>
      <c r="D435" s="87" t="s">
        <v>674</v>
      </c>
      <c r="E435" s="85" t="s">
        <v>130</v>
      </c>
      <c r="F435" s="85"/>
      <c r="G435" s="88">
        <v>2025</v>
      </c>
      <c r="H435" s="89" t="s">
        <v>762</v>
      </c>
      <c r="I435" s="89" t="s">
        <v>764</v>
      </c>
      <c r="J435" s="89" t="s">
        <v>765</v>
      </c>
      <c r="K435" s="89" t="s">
        <v>768</v>
      </c>
      <c r="L435" s="89" t="s">
        <v>1935</v>
      </c>
      <c r="M435" s="89" t="s">
        <v>31</v>
      </c>
      <c r="N435" s="89" t="s">
        <v>769</v>
      </c>
      <c r="O435" s="86"/>
      <c r="P435" s="90"/>
      <c r="Q435" s="85">
        <v>73221</v>
      </c>
      <c r="R435" s="90" t="s">
        <v>1963</v>
      </c>
      <c r="S435" s="90"/>
      <c r="T435" s="85"/>
      <c r="U435" s="85"/>
      <c r="V435" s="86"/>
      <c r="W435" s="86"/>
      <c r="X435" s="86"/>
    </row>
    <row r="436" spans="1:24" ht="39.6" x14ac:dyDescent="0.3">
      <c r="A436" s="85" t="s">
        <v>1489</v>
      </c>
      <c r="B436" s="86" t="s">
        <v>21</v>
      </c>
      <c r="C436" s="87" t="s">
        <v>854</v>
      </c>
      <c r="D436" s="87" t="s">
        <v>355</v>
      </c>
      <c r="E436" s="85" t="s">
        <v>131</v>
      </c>
      <c r="F436" s="85"/>
      <c r="G436" s="88">
        <v>2025</v>
      </c>
      <c r="H436" s="89" t="s">
        <v>762</v>
      </c>
      <c r="I436" s="89" t="s">
        <v>764</v>
      </c>
      <c r="J436" s="89" t="s">
        <v>766</v>
      </c>
      <c r="K436" s="89" t="s">
        <v>768</v>
      </c>
      <c r="L436" s="89" t="s">
        <v>1935</v>
      </c>
      <c r="M436" s="89" t="s">
        <v>31</v>
      </c>
      <c r="N436" s="89" t="s">
        <v>769</v>
      </c>
      <c r="O436" s="86"/>
      <c r="P436" s="90"/>
      <c r="Q436" s="90" t="s">
        <v>175</v>
      </c>
      <c r="R436" s="90"/>
      <c r="S436" s="85"/>
      <c r="T436" s="86"/>
      <c r="U436" s="86"/>
      <c r="V436" s="85"/>
      <c r="W436" s="85"/>
      <c r="X436" s="85"/>
    </row>
    <row r="437" spans="1:24" ht="39.6" x14ac:dyDescent="0.3">
      <c r="A437" s="85" t="s">
        <v>1490</v>
      </c>
      <c r="B437" s="86" t="s">
        <v>21</v>
      </c>
      <c r="C437" s="87" t="s">
        <v>855</v>
      </c>
      <c r="D437" s="87" t="s">
        <v>363</v>
      </c>
      <c r="E437" s="85" t="s">
        <v>131</v>
      </c>
      <c r="F437" s="85"/>
      <c r="G437" s="88">
        <v>2025</v>
      </c>
      <c r="H437" s="89" t="s">
        <v>762</v>
      </c>
      <c r="I437" s="89" t="s">
        <v>764</v>
      </c>
      <c r="J437" s="89" t="s">
        <v>766</v>
      </c>
      <c r="K437" s="89" t="s">
        <v>768</v>
      </c>
      <c r="L437" s="89" t="s">
        <v>1935</v>
      </c>
      <c r="M437" s="89" t="s">
        <v>31</v>
      </c>
      <c r="N437" s="89" t="s">
        <v>769</v>
      </c>
      <c r="O437" s="86"/>
      <c r="P437" s="90"/>
      <c r="Q437" s="90" t="s">
        <v>176</v>
      </c>
      <c r="R437" s="90"/>
      <c r="S437" s="85"/>
      <c r="T437" s="86"/>
      <c r="U437" s="86"/>
      <c r="V437" s="85"/>
      <c r="W437" s="85"/>
      <c r="X437" s="85"/>
    </row>
    <row r="438" spans="1:24" ht="39.6" x14ac:dyDescent="0.3">
      <c r="A438" s="85" t="s">
        <v>1491</v>
      </c>
      <c r="B438" s="86" t="s">
        <v>21</v>
      </c>
      <c r="C438" s="87" t="s">
        <v>853</v>
      </c>
      <c r="D438" s="87" t="s">
        <v>340</v>
      </c>
      <c r="E438" s="85" t="s">
        <v>131</v>
      </c>
      <c r="F438" s="85"/>
      <c r="G438" s="88">
        <v>2025</v>
      </c>
      <c r="H438" s="89" t="s">
        <v>762</v>
      </c>
      <c r="I438" s="89" t="s">
        <v>764</v>
      </c>
      <c r="J438" s="89" t="s">
        <v>766</v>
      </c>
      <c r="K438" s="89" t="s">
        <v>768</v>
      </c>
      <c r="L438" s="89" t="s">
        <v>1935</v>
      </c>
      <c r="M438" s="89" t="s">
        <v>31</v>
      </c>
      <c r="N438" s="89" t="s">
        <v>769</v>
      </c>
      <c r="O438" s="86"/>
      <c r="P438" s="90"/>
      <c r="Q438" s="90" t="s">
        <v>174</v>
      </c>
      <c r="R438" s="90"/>
      <c r="S438" s="85"/>
      <c r="T438" s="86"/>
      <c r="U438" s="86"/>
      <c r="V438" s="85"/>
      <c r="W438" s="85"/>
      <c r="X438" s="85"/>
    </row>
    <row r="439" spans="1:24" ht="39.6" x14ac:dyDescent="0.3">
      <c r="A439" s="85" t="s">
        <v>1492</v>
      </c>
      <c r="B439" s="86" t="s">
        <v>21</v>
      </c>
      <c r="C439" s="87" t="s">
        <v>1787</v>
      </c>
      <c r="D439" s="87" t="s">
        <v>1859</v>
      </c>
      <c r="E439" s="85" t="s">
        <v>131</v>
      </c>
      <c r="F439" s="85"/>
      <c r="G439" s="88">
        <v>2025</v>
      </c>
      <c r="H439" s="89" t="s">
        <v>762</v>
      </c>
      <c r="I439" s="89" t="s">
        <v>764</v>
      </c>
      <c r="J439" s="89" t="s">
        <v>766</v>
      </c>
      <c r="K439" s="89" t="s">
        <v>768</v>
      </c>
      <c r="L439" s="89" t="s">
        <v>1935</v>
      </c>
      <c r="M439" s="89" t="s">
        <v>31</v>
      </c>
      <c r="N439" s="89" t="s">
        <v>769</v>
      </c>
      <c r="O439" s="86"/>
      <c r="P439" s="90"/>
      <c r="Q439" s="85">
        <v>73702</v>
      </c>
      <c r="R439" s="85"/>
      <c r="S439" s="90"/>
      <c r="T439" s="85"/>
      <c r="U439" s="85"/>
      <c r="V439" s="86"/>
      <c r="W439" s="86"/>
      <c r="X439" s="86"/>
    </row>
    <row r="440" spans="1:24" ht="39.6" x14ac:dyDescent="0.3">
      <c r="A440" s="85" t="s">
        <v>1493</v>
      </c>
      <c r="B440" s="86" t="s">
        <v>21</v>
      </c>
      <c r="C440" s="87" t="s">
        <v>1789</v>
      </c>
      <c r="D440" s="87" t="s">
        <v>1860</v>
      </c>
      <c r="E440" s="85" t="s">
        <v>131</v>
      </c>
      <c r="F440" s="85"/>
      <c r="G440" s="88">
        <v>2025</v>
      </c>
      <c r="H440" s="89" t="s">
        <v>762</v>
      </c>
      <c r="I440" s="89" t="s">
        <v>764</v>
      </c>
      <c r="J440" s="89" t="s">
        <v>766</v>
      </c>
      <c r="K440" s="89" t="s">
        <v>768</v>
      </c>
      <c r="L440" s="89" t="s">
        <v>1935</v>
      </c>
      <c r="M440" s="89" t="s">
        <v>31</v>
      </c>
      <c r="N440" s="89" t="s">
        <v>769</v>
      </c>
      <c r="O440" s="86"/>
      <c r="P440" s="90"/>
      <c r="Q440" s="85">
        <v>73701</v>
      </c>
      <c r="R440" s="85"/>
      <c r="S440" s="90"/>
      <c r="T440" s="85"/>
      <c r="U440" s="85"/>
      <c r="V440" s="86"/>
      <c r="W440" s="86"/>
      <c r="X440" s="86"/>
    </row>
    <row r="441" spans="1:24" ht="39.6" x14ac:dyDescent="0.3">
      <c r="A441" s="85" t="s">
        <v>1494</v>
      </c>
      <c r="B441" s="86" t="s">
        <v>21</v>
      </c>
      <c r="C441" s="87" t="s">
        <v>1791</v>
      </c>
      <c r="D441" s="87" t="s">
        <v>1861</v>
      </c>
      <c r="E441" s="85" t="s">
        <v>131</v>
      </c>
      <c r="F441" s="85"/>
      <c r="G441" s="88">
        <v>2025</v>
      </c>
      <c r="H441" s="89" t="s">
        <v>762</v>
      </c>
      <c r="I441" s="89" t="s">
        <v>764</v>
      </c>
      <c r="J441" s="89" t="s">
        <v>766</v>
      </c>
      <c r="K441" s="89" t="s">
        <v>768</v>
      </c>
      <c r="L441" s="89" t="s">
        <v>1935</v>
      </c>
      <c r="M441" s="89" t="s">
        <v>31</v>
      </c>
      <c r="N441" s="89" t="s">
        <v>769</v>
      </c>
      <c r="O441" s="86"/>
      <c r="P441" s="90"/>
      <c r="Q441" s="85">
        <v>73700</v>
      </c>
      <c r="R441" s="85"/>
      <c r="S441" s="90"/>
      <c r="T441" s="85"/>
      <c r="U441" s="85"/>
      <c r="V441" s="86"/>
      <c r="W441" s="86"/>
      <c r="X441" s="86"/>
    </row>
    <row r="442" spans="1:24" ht="39.6" x14ac:dyDescent="0.3">
      <c r="A442" s="85" t="s">
        <v>1495</v>
      </c>
      <c r="B442" s="86" t="s">
        <v>21</v>
      </c>
      <c r="C442" s="87" t="s">
        <v>857</v>
      </c>
      <c r="D442" s="87" t="s">
        <v>379</v>
      </c>
      <c r="E442" s="85" t="s">
        <v>131</v>
      </c>
      <c r="F442" s="85"/>
      <c r="G442" s="88">
        <v>2025</v>
      </c>
      <c r="H442" s="89" t="s">
        <v>762</v>
      </c>
      <c r="I442" s="89" t="s">
        <v>764</v>
      </c>
      <c r="J442" s="89" t="s">
        <v>766</v>
      </c>
      <c r="K442" s="89" t="s">
        <v>768</v>
      </c>
      <c r="L442" s="89" t="s">
        <v>1935</v>
      </c>
      <c r="M442" s="89" t="s">
        <v>31</v>
      </c>
      <c r="N442" s="89" t="s">
        <v>769</v>
      </c>
      <c r="O442" s="86"/>
      <c r="P442" s="90"/>
      <c r="Q442" s="90" t="s">
        <v>178</v>
      </c>
      <c r="R442" s="90"/>
      <c r="S442" s="85"/>
      <c r="T442" s="86"/>
      <c r="U442" s="86"/>
      <c r="V442" s="85"/>
      <c r="W442" s="85"/>
      <c r="X442" s="85"/>
    </row>
    <row r="443" spans="1:24" ht="39.6" x14ac:dyDescent="0.3">
      <c r="A443" s="85" t="s">
        <v>1496</v>
      </c>
      <c r="B443" s="86" t="s">
        <v>21</v>
      </c>
      <c r="C443" s="87" t="s">
        <v>858</v>
      </c>
      <c r="D443" s="87" t="s">
        <v>387</v>
      </c>
      <c r="E443" s="85" t="s">
        <v>131</v>
      </c>
      <c r="F443" s="85"/>
      <c r="G443" s="88">
        <v>2025</v>
      </c>
      <c r="H443" s="89" t="s">
        <v>762</v>
      </c>
      <c r="I443" s="89" t="s">
        <v>764</v>
      </c>
      <c r="J443" s="89" t="s">
        <v>766</v>
      </c>
      <c r="K443" s="89" t="s">
        <v>768</v>
      </c>
      <c r="L443" s="89" t="s">
        <v>1935</v>
      </c>
      <c r="M443" s="89" t="s">
        <v>31</v>
      </c>
      <c r="N443" s="89" t="s">
        <v>769</v>
      </c>
      <c r="O443" s="86"/>
      <c r="P443" s="90"/>
      <c r="Q443" s="90" t="s">
        <v>179</v>
      </c>
      <c r="R443" s="90"/>
      <c r="S443" s="85"/>
      <c r="T443" s="86"/>
      <c r="U443" s="86"/>
      <c r="V443" s="85"/>
      <c r="W443" s="85"/>
      <c r="X443" s="85"/>
    </row>
    <row r="444" spans="1:24" ht="39.6" x14ac:dyDescent="0.3">
      <c r="A444" s="85" t="s">
        <v>1497</v>
      </c>
      <c r="B444" s="86" t="s">
        <v>21</v>
      </c>
      <c r="C444" s="87" t="s">
        <v>856</v>
      </c>
      <c r="D444" s="87" t="s">
        <v>371</v>
      </c>
      <c r="E444" s="85" t="s">
        <v>131</v>
      </c>
      <c r="F444" s="85"/>
      <c r="G444" s="88">
        <v>2025</v>
      </c>
      <c r="H444" s="89" t="s">
        <v>762</v>
      </c>
      <c r="I444" s="89" t="s">
        <v>764</v>
      </c>
      <c r="J444" s="89" t="s">
        <v>766</v>
      </c>
      <c r="K444" s="89" t="s">
        <v>768</v>
      </c>
      <c r="L444" s="89" t="s">
        <v>1935</v>
      </c>
      <c r="M444" s="89" t="s">
        <v>31</v>
      </c>
      <c r="N444" s="89" t="s">
        <v>769</v>
      </c>
      <c r="O444" s="86"/>
      <c r="P444" s="90"/>
      <c r="Q444" s="90" t="s">
        <v>177</v>
      </c>
      <c r="R444" s="90"/>
      <c r="S444" s="85"/>
      <c r="T444" s="86"/>
      <c r="U444" s="86"/>
      <c r="V444" s="85"/>
      <c r="W444" s="85"/>
      <c r="X444" s="85"/>
    </row>
    <row r="445" spans="1:24" ht="39.6" x14ac:dyDescent="0.3">
      <c r="A445" s="85" t="s">
        <v>1498</v>
      </c>
      <c r="B445" s="86" t="s">
        <v>21</v>
      </c>
      <c r="C445" s="87" t="s">
        <v>868</v>
      </c>
      <c r="D445" s="87" t="s">
        <v>467</v>
      </c>
      <c r="E445" s="85" t="s">
        <v>131</v>
      </c>
      <c r="F445" s="85"/>
      <c r="G445" s="88">
        <v>2025</v>
      </c>
      <c r="H445" s="89" t="s">
        <v>762</v>
      </c>
      <c r="I445" s="89" t="s">
        <v>764</v>
      </c>
      <c r="J445" s="89" t="s">
        <v>766</v>
      </c>
      <c r="K445" s="89" t="s">
        <v>768</v>
      </c>
      <c r="L445" s="89" t="s">
        <v>1935</v>
      </c>
      <c r="M445" s="89" t="s">
        <v>31</v>
      </c>
      <c r="N445" s="89" t="s">
        <v>769</v>
      </c>
      <c r="O445" s="86"/>
      <c r="P445" s="90"/>
      <c r="Q445" s="91" t="s">
        <v>190</v>
      </c>
      <c r="R445" s="91"/>
      <c r="S445" s="85"/>
      <c r="T445" s="86"/>
      <c r="U445" s="90"/>
      <c r="V445" s="85"/>
      <c r="W445" s="85"/>
      <c r="X445" s="85"/>
    </row>
    <row r="446" spans="1:24" ht="39.6" x14ac:dyDescent="0.3">
      <c r="A446" s="85" t="s">
        <v>1499</v>
      </c>
      <c r="B446" s="86" t="s">
        <v>21</v>
      </c>
      <c r="C446" s="87" t="s">
        <v>1793</v>
      </c>
      <c r="D446" s="87" t="s">
        <v>1862</v>
      </c>
      <c r="E446" s="85" t="s">
        <v>131</v>
      </c>
      <c r="F446" s="85"/>
      <c r="G446" s="88">
        <v>2025</v>
      </c>
      <c r="H446" s="89" t="s">
        <v>762</v>
      </c>
      <c r="I446" s="89" t="s">
        <v>764</v>
      </c>
      <c r="J446" s="89" t="s">
        <v>766</v>
      </c>
      <c r="K446" s="89" t="s">
        <v>768</v>
      </c>
      <c r="L446" s="89" t="s">
        <v>1935</v>
      </c>
      <c r="M446" s="89" t="s">
        <v>31</v>
      </c>
      <c r="N446" s="89" t="s">
        <v>769</v>
      </c>
      <c r="O446" s="86"/>
      <c r="P446" s="90"/>
      <c r="Q446" s="85">
        <v>71270</v>
      </c>
      <c r="R446" s="85"/>
      <c r="S446" s="90"/>
      <c r="T446" s="85"/>
      <c r="U446" s="85"/>
      <c r="V446" s="86"/>
      <c r="W446" s="86"/>
      <c r="X446" s="86"/>
    </row>
    <row r="447" spans="1:24" ht="39.6" x14ac:dyDescent="0.3">
      <c r="A447" s="85" t="s">
        <v>1500</v>
      </c>
      <c r="B447" s="86" t="s">
        <v>21</v>
      </c>
      <c r="C447" s="87" t="s">
        <v>867</v>
      </c>
      <c r="D447" s="87" t="s">
        <v>459</v>
      </c>
      <c r="E447" s="85" t="s">
        <v>131</v>
      </c>
      <c r="F447" s="85"/>
      <c r="G447" s="88">
        <v>2025</v>
      </c>
      <c r="H447" s="89" t="s">
        <v>762</v>
      </c>
      <c r="I447" s="89" t="s">
        <v>764</v>
      </c>
      <c r="J447" s="89" t="s">
        <v>766</v>
      </c>
      <c r="K447" s="89" t="s">
        <v>768</v>
      </c>
      <c r="L447" s="89" t="s">
        <v>1935</v>
      </c>
      <c r="M447" s="89" t="s">
        <v>31</v>
      </c>
      <c r="N447" s="89" t="s">
        <v>769</v>
      </c>
      <c r="O447" s="86"/>
      <c r="P447" s="90"/>
      <c r="Q447" s="91" t="s">
        <v>189</v>
      </c>
      <c r="R447" s="91"/>
      <c r="S447" s="85"/>
      <c r="T447" s="86"/>
      <c r="U447" s="90"/>
      <c r="V447" s="85"/>
      <c r="W447" s="85"/>
      <c r="X447" s="85"/>
    </row>
    <row r="448" spans="1:24" ht="39.6" x14ac:dyDescent="0.3">
      <c r="A448" s="85" t="s">
        <v>1501</v>
      </c>
      <c r="B448" s="86" t="s">
        <v>21</v>
      </c>
      <c r="C448" s="87" t="s">
        <v>862</v>
      </c>
      <c r="D448" s="87" t="s">
        <v>419</v>
      </c>
      <c r="E448" s="85" t="s">
        <v>131</v>
      </c>
      <c r="F448" s="85"/>
      <c r="G448" s="88">
        <v>2025</v>
      </c>
      <c r="H448" s="89" t="s">
        <v>762</v>
      </c>
      <c r="I448" s="89" t="s">
        <v>764</v>
      </c>
      <c r="J448" s="89" t="s">
        <v>766</v>
      </c>
      <c r="K448" s="89" t="s">
        <v>768</v>
      </c>
      <c r="L448" s="89" t="s">
        <v>1935</v>
      </c>
      <c r="M448" s="89" t="s">
        <v>31</v>
      </c>
      <c r="N448" s="89" t="s">
        <v>769</v>
      </c>
      <c r="O448" s="86"/>
      <c r="P448" s="90"/>
      <c r="Q448" s="90" t="s">
        <v>183</v>
      </c>
      <c r="R448" s="90"/>
      <c r="S448" s="85"/>
      <c r="T448" s="86"/>
      <c r="U448" s="86"/>
      <c r="V448" s="85"/>
      <c r="W448" s="85"/>
      <c r="X448" s="85"/>
    </row>
    <row r="449" spans="1:24" ht="39.6" x14ac:dyDescent="0.3">
      <c r="A449" s="85" t="s">
        <v>1502</v>
      </c>
      <c r="B449" s="86" t="s">
        <v>21</v>
      </c>
      <c r="C449" s="87" t="s">
        <v>863</v>
      </c>
      <c r="D449" s="87" t="s">
        <v>427</v>
      </c>
      <c r="E449" s="85" t="s">
        <v>131</v>
      </c>
      <c r="F449" s="85"/>
      <c r="G449" s="88">
        <v>2025</v>
      </c>
      <c r="H449" s="89" t="s">
        <v>762</v>
      </c>
      <c r="I449" s="89" t="s">
        <v>764</v>
      </c>
      <c r="J449" s="89" t="s">
        <v>766</v>
      </c>
      <c r="K449" s="89" t="s">
        <v>768</v>
      </c>
      <c r="L449" s="89" t="s">
        <v>1935</v>
      </c>
      <c r="M449" s="89" t="s">
        <v>31</v>
      </c>
      <c r="N449" s="89" t="s">
        <v>769</v>
      </c>
      <c r="O449" s="86"/>
      <c r="P449" s="90"/>
      <c r="Q449" s="90" t="s">
        <v>184</v>
      </c>
      <c r="R449" s="90"/>
      <c r="S449" s="85"/>
      <c r="T449" s="86"/>
      <c r="U449" s="86"/>
      <c r="V449" s="85"/>
      <c r="W449" s="85"/>
      <c r="X449" s="85"/>
    </row>
    <row r="450" spans="1:24" ht="39.6" x14ac:dyDescent="0.3">
      <c r="A450" s="85" t="s">
        <v>1503</v>
      </c>
      <c r="B450" s="86" t="s">
        <v>21</v>
      </c>
      <c r="C450" s="87" t="s">
        <v>861</v>
      </c>
      <c r="D450" s="87" t="s">
        <v>411</v>
      </c>
      <c r="E450" s="85" t="s">
        <v>131</v>
      </c>
      <c r="F450" s="85"/>
      <c r="G450" s="88">
        <v>2025</v>
      </c>
      <c r="H450" s="89" t="s">
        <v>762</v>
      </c>
      <c r="I450" s="89" t="s">
        <v>764</v>
      </c>
      <c r="J450" s="89" t="s">
        <v>766</v>
      </c>
      <c r="K450" s="89" t="s">
        <v>768</v>
      </c>
      <c r="L450" s="89" t="s">
        <v>1935</v>
      </c>
      <c r="M450" s="89" t="s">
        <v>31</v>
      </c>
      <c r="N450" s="89" t="s">
        <v>769</v>
      </c>
      <c r="O450" s="86"/>
      <c r="P450" s="90"/>
      <c r="Q450" s="90" t="s">
        <v>173</v>
      </c>
      <c r="R450" s="90"/>
      <c r="S450" s="85"/>
      <c r="T450" s="86"/>
      <c r="U450" s="86"/>
      <c r="V450" s="85"/>
      <c r="W450" s="85"/>
      <c r="X450" s="85"/>
    </row>
    <row r="451" spans="1:24" ht="39.6" x14ac:dyDescent="0.3">
      <c r="A451" s="85" t="s">
        <v>1504</v>
      </c>
      <c r="B451" s="86" t="s">
        <v>21</v>
      </c>
      <c r="C451" s="87" t="s">
        <v>870</v>
      </c>
      <c r="D451" s="87" t="s">
        <v>483</v>
      </c>
      <c r="E451" s="85" t="s">
        <v>131</v>
      </c>
      <c r="F451" s="85"/>
      <c r="G451" s="88">
        <v>2025</v>
      </c>
      <c r="H451" s="89" t="s">
        <v>762</v>
      </c>
      <c r="I451" s="89" t="s">
        <v>764</v>
      </c>
      <c r="J451" s="89" t="s">
        <v>766</v>
      </c>
      <c r="K451" s="89" t="s">
        <v>768</v>
      </c>
      <c r="L451" s="89" t="s">
        <v>1935</v>
      </c>
      <c r="M451" s="89" t="s">
        <v>31</v>
      </c>
      <c r="N451" s="89" t="s">
        <v>769</v>
      </c>
      <c r="O451" s="86"/>
      <c r="P451" s="90"/>
      <c r="Q451" s="85">
        <v>72132</v>
      </c>
      <c r="R451" s="85"/>
      <c r="S451" s="90"/>
      <c r="T451" s="85"/>
      <c r="U451" s="85"/>
      <c r="V451" s="86"/>
      <c r="W451" s="86"/>
      <c r="X451" s="86"/>
    </row>
    <row r="452" spans="1:24" ht="39.6" x14ac:dyDescent="0.3">
      <c r="A452" s="85" t="s">
        <v>1505</v>
      </c>
      <c r="B452" s="86" t="s">
        <v>21</v>
      </c>
      <c r="C452" s="87" t="s">
        <v>871</v>
      </c>
      <c r="D452" s="87" t="s">
        <v>491</v>
      </c>
      <c r="E452" s="85" t="s">
        <v>131</v>
      </c>
      <c r="F452" s="85"/>
      <c r="G452" s="88">
        <v>2025</v>
      </c>
      <c r="H452" s="89" t="s">
        <v>762</v>
      </c>
      <c r="I452" s="89" t="s">
        <v>764</v>
      </c>
      <c r="J452" s="89" t="s">
        <v>766</v>
      </c>
      <c r="K452" s="89" t="s">
        <v>768</v>
      </c>
      <c r="L452" s="89" t="s">
        <v>1935</v>
      </c>
      <c r="M452" s="89" t="s">
        <v>31</v>
      </c>
      <c r="N452" s="89" t="s">
        <v>769</v>
      </c>
      <c r="O452" s="86"/>
      <c r="P452" s="90"/>
      <c r="Q452" s="85">
        <v>72133</v>
      </c>
      <c r="R452" s="85"/>
      <c r="S452" s="90"/>
      <c r="T452" s="85"/>
      <c r="U452" s="85"/>
      <c r="V452" s="86"/>
      <c r="W452" s="86"/>
      <c r="X452" s="86"/>
    </row>
    <row r="453" spans="1:24" ht="39.6" x14ac:dyDescent="0.3">
      <c r="A453" s="85" t="s">
        <v>1506</v>
      </c>
      <c r="B453" s="86" t="s">
        <v>21</v>
      </c>
      <c r="C453" s="87" t="s">
        <v>869</v>
      </c>
      <c r="D453" s="87" t="s">
        <v>475</v>
      </c>
      <c r="E453" s="85" t="s">
        <v>131</v>
      </c>
      <c r="F453" s="85"/>
      <c r="G453" s="88">
        <v>2025</v>
      </c>
      <c r="H453" s="89" t="s">
        <v>762</v>
      </c>
      <c r="I453" s="89" t="s">
        <v>764</v>
      </c>
      <c r="J453" s="89" t="s">
        <v>766</v>
      </c>
      <c r="K453" s="89" t="s">
        <v>768</v>
      </c>
      <c r="L453" s="89" t="s">
        <v>1935</v>
      </c>
      <c r="M453" s="89" t="s">
        <v>31</v>
      </c>
      <c r="N453" s="89" t="s">
        <v>769</v>
      </c>
      <c r="O453" s="86"/>
      <c r="P453" s="90"/>
      <c r="Q453" s="85">
        <v>72131</v>
      </c>
      <c r="R453" s="85"/>
      <c r="S453" s="90"/>
      <c r="T453" s="85"/>
      <c r="U453" s="85"/>
      <c r="V453" s="86"/>
      <c r="W453" s="86"/>
      <c r="X453" s="86"/>
    </row>
    <row r="454" spans="1:24" ht="39.6" x14ac:dyDescent="0.3">
      <c r="A454" s="85" t="s">
        <v>1507</v>
      </c>
      <c r="B454" s="86" t="s">
        <v>21</v>
      </c>
      <c r="C454" s="87" t="s">
        <v>865</v>
      </c>
      <c r="D454" s="87" t="s">
        <v>443</v>
      </c>
      <c r="E454" s="85" t="s">
        <v>131</v>
      </c>
      <c r="F454" s="85"/>
      <c r="G454" s="88">
        <v>2025</v>
      </c>
      <c r="H454" s="89" t="s">
        <v>762</v>
      </c>
      <c r="I454" s="89" t="s">
        <v>764</v>
      </c>
      <c r="J454" s="89" t="s">
        <v>766</v>
      </c>
      <c r="K454" s="89" t="s">
        <v>768</v>
      </c>
      <c r="L454" s="89" t="s">
        <v>1935</v>
      </c>
      <c r="M454" s="89" t="s">
        <v>31</v>
      </c>
      <c r="N454" s="89" t="s">
        <v>769</v>
      </c>
      <c r="O454" s="86"/>
      <c r="P454" s="90"/>
      <c r="Q454" s="91" t="s">
        <v>186</v>
      </c>
      <c r="R454" s="91"/>
      <c r="S454" s="85"/>
      <c r="T454" s="86"/>
      <c r="U454" s="90"/>
      <c r="V454" s="85"/>
      <c r="W454" s="85"/>
      <c r="X454" s="85"/>
    </row>
    <row r="455" spans="1:24" ht="39.6" x14ac:dyDescent="0.3">
      <c r="A455" s="85" t="s">
        <v>1508</v>
      </c>
      <c r="B455" s="86" t="s">
        <v>21</v>
      </c>
      <c r="C455" s="87" t="s">
        <v>866</v>
      </c>
      <c r="D455" s="87" t="s">
        <v>451</v>
      </c>
      <c r="E455" s="85" t="s">
        <v>131</v>
      </c>
      <c r="F455" s="85"/>
      <c r="G455" s="88">
        <v>2025</v>
      </c>
      <c r="H455" s="89" t="s">
        <v>762</v>
      </c>
      <c r="I455" s="89" t="s">
        <v>764</v>
      </c>
      <c r="J455" s="89" t="s">
        <v>766</v>
      </c>
      <c r="K455" s="89" t="s">
        <v>768</v>
      </c>
      <c r="L455" s="89" t="s">
        <v>1935</v>
      </c>
      <c r="M455" s="89" t="s">
        <v>31</v>
      </c>
      <c r="N455" s="89" t="s">
        <v>769</v>
      </c>
      <c r="O455" s="86"/>
      <c r="P455" s="90"/>
      <c r="Q455" s="91" t="s">
        <v>187</v>
      </c>
      <c r="R455" s="91"/>
      <c r="S455" s="85"/>
      <c r="T455" s="86"/>
      <c r="U455" s="90"/>
      <c r="V455" s="85"/>
      <c r="W455" s="85"/>
      <c r="X455" s="85"/>
    </row>
    <row r="456" spans="1:24" ht="39.6" x14ac:dyDescent="0.3">
      <c r="A456" s="85" t="s">
        <v>1509</v>
      </c>
      <c r="B456" s="86" t="s">
        <v>21</v>
      </c>
      <c r="C456" s="87" t="s">
        <v>864</v>
      </c>
      <c r="D456" s="87" t="s">
        <v>435</v>
      </c>
      <c r="E456" s="85" t="s">
        <v>131</v>
      </c>
      <c r="F456" s="85"/>
      <c r="G456" s="88">
        <v>2025</v>
      </c>
      <c r="H456" s="89" t="s">
        <v>762</v>
      </c>
      <c r="I456" s="89" t="s">
        <v>764</v>
      </c>
      <c r="J456" s="89" t="s">
        <v>766</v>
      </c>
      <c r="K456" s="89" t="s">
        <v>768</v>
      </c>
      <c r="L456" s="89" t="s">
        <v>1935</v>
      </c>
      <c r="M456" s="89" t="s">
        <v>31</v>
      </c>
      <c r="N456" s="89" t="s">
        <v>769</v>
      </c>
      <c r="O456" s="86"/>
      <c r="P456" s="90"/>
      <c r="Q456" s="91" t="s">
        <v>185</v>
      </c>
      <c r="R456" s="91"/>
      <c r="S456" s="85"/>
      <c r="T456" s="86"/>
      <c r="U456" s="90"/>
      <c r="V456" s="85"/>
      <c r="W456" s="85"/>
      <c r="X456" s="85"/>
    </row>
    <row r="457" spans="1:24" ht="39.6" x14ac:dyDescent="0.3">
      <c r="A457" s="85" t="s">
        <v>1510</v>
      </c>
      <c r="B457" s="86" t="s">
        <v>21</v>
      </c>
      <c r="C457" s="87" t="s">
        <v>1795</v>
      </c>
      <c r="D457" s="87" t="s">
        <v>1863</v>
      </c>
      <c r="E457" s="85" t="s">
        <v>131</v>
      </c>
      <c r="F457" s="85"/>
      <c r="G457" s="88">
        <v>2025</v>
      </c>
      <c r="H457" s="89" t="s">
        <v>762</v>
      </c>
      <c r="I457" s="89" t="s">
        <v>764</v>
      </c>
      <c r="J457" s="89" t="s">
        <v>766</v>
      </c>
      <c r="K457" s="89" t="s">
        <v>768</v>
      </c>
      <c r="L457" s="89" t="s">
        <v>1935</v>
      </c>
      <c r="M457" s="89" t="s">
        <v>31</v>
      </c>
      <c r="N457" s="89" t="s">
        <v>769</v>
      </c>
      <c r="O457" s="86"/>
      <c r="P457" s="90"/>
      <c r="Q457" s="90" t="s">
        <v>181</v>
      </c>
      <c r="R457" s="90"/>
      <c r="S457" s="85"/>
      <c r="T457" s="86"/>
      <c r="U457" s="86"/>
      <c r="V457" s="85"/>
      <c r="W457" s="85"/>
      <c r="X457" s="85"/>
    </row>
    <row r="458" spans="1:24" ht="39.6" x14ac:dyDescent="0.3">
      <c r="A458" s="85" t="s">
        <v>1511</v>
      </c>
      <c r="B458" s="86" t="s">
        <v>21</v>
      </c>
      <c r="C458" s="87" t="s">
        <v>860</v>
      </c>
      <c r="D458" s="87" t="s">
        <v>403</v>
      </c>
      <c r="E458" s="85" t="s">
        <v>131</v>
      </c>
      <c r="F458" s="85"/>
      <c r="G458" s="88">
        <v>2025</v>
      </c>
      <c r="H458" s="89" t="s">
        <v>762</v>
      </c>
      <c r="I458" s="89" t="s">
        <v>764</v>
      </c>
      <c r="J458" s="89" t="s">
        <v>766</v>
      </c>
      <c r="K458" s="89" t="s">
        <v>768</v>
      </c>
      <c r="L458" s="89" t="s">
        <v>1935</v>
      </c>
      <c r="M458" s="89" t="s">
        <v>31</v>
      </c>
      <c r="N458" s="89" t="s">
        <v>769</v>
      </c>
      <c r="O458" s="86"/>
      <c r="P458" s="90"/>
      <c r="Q458" s="90" t="s">
        <v>182</v>
      </c>
      <c r="R458" s="90"/>
      <c r="S458" s="85"/>
      <c r="T458" s="86"/>
      <c r="U458" s="86"/>
      <c r="V458" s="85"/>
      <c r="W458" s="85"/>
      <c r="X458" s="85"/>
    </row>
    <row r="459" spans="1:24" ht="39.6" x14ac:dyDescent="0.3">
      <c r="A459" s="85" t="s">
        <v>1512</v>
      </c>
      <c r="B459" s="86" t="s">
        <v>21</v>
      </c>
      <c r="C459" s="87" t="s">
        <v>859</v>
      </c>
      <c r="D459" s="87" t="s">
        <v>395</v>
      </c>
      <c r="E459" s="85" t="s">
        <v>131</v>
      </c>
      <c r="F459" s="85"/>
      <c r="G459" s="88">
        <v>2025</v>
      </c>
      <c r="H459" s="89" t="s">
        <v>762</v>
      </c>
      <c r="I459" s="89" t="s">
        <v>764</v>
      </c>
      <c r="J459" s="89" t="s">
        <v>766</v>
      </c>
      <c r="K459" s="89" t="s">
        <v>768</v>
      </c>
      <c r="L459" s="89" t="s">
        <v>1935</v>
      </c>
      <c r="M459" s="89" t="s">
        <v>31</v>
      </c>
      <c r="N459" s="89" t="s">
        <v>769</v>
      </c>
      <c r="O459" s="86"/>
      <c r="P459" s="90"/>
      <c r="Q459" s="90" t="s">
        <v>180</v>
      </c>
      <c r="R459" s="90"/>
      <c r="S459" s="85"/>
      <c r="T459" s="86"/>
      <c r="U459" s="86"/>
      <c r="V459" s="85"/>
      <c r="W459" s="85"/>
      <c r="X459" s="85"/>
    </row>
    <row r="460" spans="1:24" ht="39.6" x14ac:dyDescent="0.3">
      <c r="A460" s="85" t="s">
        <v>1513</v>
      </c>
      <c r="B460" s="86" t="s">
        <v>21</v>
      </c>
      <c r="C460" s="87" t="s">
        <v>1797</v>
      </c>
      <c r="D460" s="87" t="s">
        <v>1864</v>
      </c>
      <c r="E460" s="85" t="s">
        <v>131</v>
      </c>
      <c r="F460" s="85"/>
      <c r="G460" s="88">
        <v>2025</v>
      </c>
      <c r="H460" s="89" t="s">
        <v>762</v>
      </c>
      <c r="I460" s="89" t="s">
        <v>764</v>
      </c>
      <c r="J460" s="89" t="s">
        <v>766</v>
      </c>
      <c r="K460" s="89" t="s">
        <v>768</v>
      </c>
      <c r="L460" s="89" t="s">
        <v>1935</v>
      </c>
      <c r="M460" s="89" t="s">
        <v>31</v>
      </c>
      <c r="N460" s="89" t="s">
        <v>769</v>
      </c>
      <c r="O460" s="86"/>
      <c r="P460" s="90"/>
      <c r="Q460" s="91" t="s">
        <v>188</v>
      </c>
      <c r="R460" s="91"/>
      <c r="S460" s="85"/>
      <c r="T460" s="86"/>
      <c r="U460" s="90"/>
      <c r="V460" s="85"/>
      <c r="W460" s="85"/>
      <c r="X460" s="85"/>
    </row>
    <row r="461" spans="1:24" ht="39.6" x14ac:dyDescent="0.3">
      <c r="A461" s="85" t="s">
        <v>1514</v>
      </c>
      <c r="B461" s="86" t="s">
        <v>21</v>
      </c>
      <c r="C461" s="87" t="s">
        <v>1799</v>
      </c>
      <c r="D461" s="87" t="s">
        <v>1865</v>
      </c>
      <c r="E461" s="85" t="s">
        <v>131</v>
      </c>
      <c r="F461" s="85"/>
      <c r="G461" s="88">
        <v>2025</v>
      </c>
      <c r="H461" s="89" t="s">
        <v>762</v>
      </c>
      <c r="I461" s="89" t="s">
        <v>764</v>
      </c>
      <c r="J461" s="89" t="s">
        <v>766</v>
      </c>
      <c r="K461" s="89" t="s">
        <v>768</v>
      </c>
      <c r="L461" s="89" t="s">
        <v>1935</v>
      </c>
      <c r="M461" s="89" t="s">
        <v>31</v>
      </c>
      <c r="N461" s="89" t="s">
        <v>769</v>
      </c>
      <c r="O461" s="86"/>
      <c r="P461" s="90"/>
      <c r="Q461" s="85">
        <v>70544</v>
      </c>
      <c r="R461" s="85"/>
      <c r="S461" s="90"/>
      <c r="T461" s="85"/>
      <c r="U461" s="85"/>
      <c r="V461" s="86"/>
      <c r="W461" s="86"/>
      <c r="X461" s="86"/>
    </row>
    <row r="462" spans="1:24" ht="39.6" x14ac:dyDescent="0.3">
      <c r="A462" s="85" t="s">
        <v>1515</v>
      </c>
      <c r="B462" s="86" t="s">
        <v>21</v>
      </c>
      <c r="C462" s="87" t="s">
        <v>898</v>
      </c>
      <c r="D462" s="87" t="s">
        <v>707</v>
      </c>
      <c r="E462" s="85" t="s">
        <v>131</v>
      </c>
      <c r="F462" s="85"/>
      <c r="G462" s="88">
        <v>2025</v>
      </c>
      <c r="H462" s="89" t="s">
        <v>762</v>
      </c>
      <c r="I462" s="89" t="s">
        <v>764</v>
      </c>
      <c r="J462" s="89" t="s">
        <v>766</v>
      </c>
      <c r="K462" s="89" t="s">
        <v>768</v>
      </c>
      <c r="L462" s="89" t="s">
        <v>1935</v>
      </c>
      <c r="M462" s="89" t="s">
        <v>31</v>
      </c>
      <c r="N462" s="89" t="s">
        <v>769</v>
      </c>
      <c r="O462" s="86"/>
      <c r="P462" s="90"/>
      <c r="Q462" s="85">
        <v>74182</v>
      </c>
      <c r="R462" s="85"/>
      <c r="S462" s="90"/>
      <c r="T462" s="85"/>
      <c r="U462" s="85"/>
      <c r="V462" s="86"/>
      <c r="W462" s="86"/>
      <c r="X462" s="86"/>
    </row>
    <row r="463" spans="1:24" ht="39.6" x14ac:dyDescent="0.3">
      <c r="A463" s="85" t="s">
        <v>1516</v>
      </c>
      <c r="B463" s="86" t="s">
        <v>21</v>
      </c>
      <c r="C463" s="87" t="s">
        <v>899</v>
      </c>
      <c r="D463" s="87" t="s">
        <v>715</v>
      </c>
      <c r="E463" s="85" t="s">
        <v>131</v>
      </c>
      <c r="F463" s="85"/>
      <c r="G463" s="88">
        <v>2025</v>
      </c>
      <c r="H463" s="89" t="s">
        <v>762</v>
      </c>
      <c r="I463" s="89" t="s">
        <v>764</v>
      </c>
      <c r="J463" s="89" t="s">
        <v>766</v>
      </c>
      <c r="K463" s="89" t="s">
        <v>768</v>
      </c>
      <c r="L463" s="89" t="s">
        <v>1935</v>
      </c>
      <c r="M463" s="89" t="s">
        <v>31</v>
      </c>
      <c r="N463" s="89" t="s">
        <v>769</v>
      </c>
      <c r="O463" s="86"/>
      <c r="P463" s="90"/>
      <c r="Q463" s="85">
        <v>74183</v>
      </c>
      <c r="R463" s="85"/>
      <c r="S463" s="90"/>
      <c r="T463" s="85"/>
      <c r="U463" s="85"/>
      <c r="V463" s="86"/>
      <c r="W463" s="86"/>
      <c r="X463" s="86"/>
    </row>
    <row r="464" spans="1:24" ht="39.6" x14ac:dyDescent="0.3">
      <c r="A464" s="85" t="s">
        <v>1517</v>
      </c>
      <c r="B464" s="86" t="s">
        <v>21</v>
      </c>
      <c r="C464" s="87" t="s">
        <v>897</v>
      </c>
      <c r="D464" s="87" t="s">
        <v>699</v>
      </c>
      <c r="E464" s="85" t="s">
        <v>131</v>
      </c>
      <c r="F464" s="85"/>
      <c r="G464" s="88">
        <v>2025</v>
      </c>
      <c r="H464" s="89" t="s">
        <v>762</v>
      </c>
      <c r="I464" s="89" t="s">
        <v>764</v>
      </c>
      <c r="J464" s="89" t="s">
        <v>766</v>
      </c>
      <c r="K464" s="89" t="s">
        <v>768</v>
      </c>
      <c r="L464" s="89" t="s">
        <v>1935</v>
      </c>
      <c r="M464" s="89" t="s">
        <v>31</v>
      </c>
      <c r="N464" s="89" t="s">
        <v>769</v>
      </c>
      <c r="O464" s="86"/>
      <c r="P464" s="90"/>
      <c r="Q464" s="85">
        <v>74181</v>
      </c>
      <c r="R464" s="85"/>
      <c r="S464" s="90"/>
      <c r="T464" s="85"/>
      <c r="U464" s="85"/>
      <c r="V464" s="86"/>
      <c r="W464" s="86"/>
      <c r="X464" s="86"/>
    </row>
    <row r="465" spans="1:24" ht="39.6" x14ac:dyDescent="0.3">
      <c r="A465" s="85" t="s">
        <v>1518</v>
      </c>
      <c r="B465" s="86" t="s">
        <v>21</v>
      </c>
      <c r="C465" s="87" t="s">
        <v>901</v>
      </c>
      <c r="D465" s="87" t="s">
        <v>731</v>
      </c>
      <c r="E465" s="85" t="s">
        <v>131</v>
      </c>
      <c r="F465" s="85"/>
      <c r="G465" s="88">
        <v>2025</v>
      </c>
      <c r="H465" s="89" t="s">
        <v>762</v>
      </c>
      <c r="I465" s="89" t="s">
        <v>764</v>
      </c>
      <c r="J465" s="89" t="s">
        <v>766</v>
      </c>
      <c r="K465" s="89" t="s">
        <v>768</v>
      </c>
      <c r="L465" s="89" t="s">
        <v>1935</v>
      </c>
      <c r="M465" s="89" t="s">
        <v>31</v>
      </c>
      <c r="N465" s="89" t="s">
        <v>769</v>
      </c>
      <c r="O465" s="86"/>
      <c r="P465" s="90"/>
      <c r="Q465" s="85" t="s">
        <v>2024</v>
      </c>
      <c r="R465" s="85"/>
      <c r="S465" s="90"/>
      <c r="T465" s="85"/>
      <c r="U465" s="85"/>
      <c r="V465" s="86"/>
      <c r="W465" s="86"/>
      <c r="X465" s="86"/>
    </row>
    <row r="466" spans="1:24" ht="39.6" x14ac:dyDescent="0.3">
      <c r="A466" s="85" t="s">
        <v>1519</v>
      </c>
      <c r="B466" s="86" t="s">
        <v>21</v>
      </c>
      <c r="C466" s="87" t="s">
        <v>873</v>
      </c>
      <c r="D466" s="87" t="s">
        <v>507</v>
      </c>
      <c r="E466" s="85" t="s">
        <v>131</v>
      </c>
      <c r="F466" s="85"/>
      <c r="G466" s="88">
        <v>2025</v>
      </c>
      <c r="H466" s="89" t="s">
        <v>762</v>
      </c>
      <c r="I466" s="89" t="s">
        <v>764</v>
      </c>
      <c r="J466" s="89" t="s">
        <v>766</v>
      </c>
      <c r="K466" s="89" t="s">
        <v>768</v>
      </c>
      <c r="L466" s="89" t="s">
        <v>1935</v>
      </c>
      <c r="M466" s="89" t="s">
        <v>31</v>
      </c>
      <c r="N466" s="89" t="s">
        <v>769</v>
      </c>
      <c r="O466" s="86"/>
      <c r="P466" s="90"/>
      <c r="Q466" s="85">
        <v>70552</v>
      </c>
      <c r="R466" s="85"/>
      <c r="S466" s="90"/>
      <c r="T466" s="85"/>
      <c r="U466" s="85"/>
      <c r="V466" s="86"/>
      <c r="W466" s="86"/>
      <c r="X466" s="86"/>
    </row>
    <row r="467" spans="1:24" ht="39.6" x14ac:dyDescent="0.3">
      <c r="A467" s="85" t="s">
        <v>1520</v>
      </c>
      <c r="B467" s="86" t="s">
        <v>21</v>
      </c>
      <c r="C467" s="87" t="s">
        <v>874</v>
      </c>
      <c r="D467" s="87" t="s">
        <v>515</v>
      </c>
      <c r="E467" s="85" t="s">
        <v>131</v>
      </c>
      <c r="F467" s="85"/>
      <c r="G467" s="88">
        <v>2025</v>
      </c>
      <c r="H467" s="89" t="s">
        <v>762</v>
      </c>
      <c r="I467" s="89" t="s">
        <v>764</v>
      </c>
      <c r="J467" s="89" t="s">
        <v>766</v>
      </c>
      <c r="K467" s="89" t="s">
        <v>768</v>
      </c>
      <c r="L467" s="89" t="s">
        <v>1935</v>
      </c>
      <c r="M467" s="89" t="s">
        <v>31</v>
      </c>
      <c r="N467" s="89" t="s">
        <v>769</v>
      </c>
      <c r="O467" s="86"/>
      <c r="P467" s="90"/>
      <c r="Q467" s="85">
        <v>70553</v>
      </c>
      <c r="R467" s="85"/>
      <c r="S467" s="90"/>
      <c r="T467" s="85"/>
      <c r="U467" s="85"/>
      <c r="V467" s="86"/>
      <c r="W467" s="86"/>
      <c r="X467" s="86"/>
    </row>
    <row r="468" spans="1:24" ht="39.6" x14ac:dyDescent="0.3">
      <c r="A468" s="85" t="s">
        <v>1521</v>
      </c>
      <c r="B468" s="86" t="s">
        <v>21</v>
      </c>
      <c r="C468" s="87" t="s">
        <v>872</v>
      </c>
      <c r="D468" s="87" t="s">
        <v>499</v>
      </c>
      <c r="E468" s="85" t="s">
        <v>131</v>
      </c>
      <c r="F468" s="85"/>
      <c r="G468" s="88">
        <v>2025</v>
      </c>
      <c r="H468" s="89" t="s">
        <v>762</v>
      </c>
      <c r="I468" s="89" t="s">
        <v>764</v>
      </c>
      <c r="J468" s="89" t="s">
        <v>766</v>
      </c>
      <c r="K468" s="89" t="s">
        <v>768</v>
      </c>
      <c r="L468" s="89" t="s">
        <v>1935</v>
      </c>
      <c r="M468" s="89" t="s">
        <v>31</v>
      </c>
      <c r="N468" s="89" t="s">
        <v>769</v>
      </c>
      <c r="O468" s="86"/>
      <c r="P468" s="90"/>
      <c r="Q468" s="85">
        <v>70551</v>
      </c>
      <c r="R468" s="85"/>
      <c r="S468" s="90"/>
      <c r="T468" s="85"/>
      <c r="U468" s="85"/>
      <c r="V468" s="86"/>
      <c r="W468" s="86"/>
      <c r="X468" s="86"/>
    </row>
    <row r="469" spans="1:24" ht="39.6" x14ac:dyDescent="0.3">
      <c r="A469" s="85" t="s">
        <v>1522</v>
      </c>
      <c r="B469" s="86" t="s">
        <v>21</v>
      </c>
      <c r="C469" s="87" t="s">
        <v>888</v>
      </c>
      <c r="D469" s="87" t="s">
        <v>627</v>
      </c>
      <c r="E469" s="85" t="s">
        <v>131</v>
      </c>
      <c r="F469" s="85"/>
      <c r="G469" s="88">
        <v>2025</v>
      </c>
      <c r="H469" s="89" t="s">
        <v>762</v>
      </c>
      <c r="I469" s="89" t="s">
        <v>764</v>
      </c>
      <c r="J469" s="89" t="s">
        <v>766</v>
      </c>
      <c r="K469" s="89" t="s">
        <v>768</v>
      </c>
      <c r="L469" s="89" t="s">
        <v>1935</v>
      </c>
      <c r="M469" s="89" t="s">
        <v>31</v>
      </c>
      <c r="N469" s="89" t="s">
        <v>769</v>
      </c>
      <c r="O469" s="86"/>
      <c r="P469" s="90"/>
      <c r="Q469" s="85">
        <v>73719</v>
      </c>
      <c r="R469" s="85"/>
      <c r="S469" s="90"/>
      <c r="T469" s="85"/>
      <c r="U469" s="85"/>
      <c r="V469" s="86"/>
      <c r="W469" s="86"/>
      <c r="X469" s="86"/>
    </row>
    <row r="470" spans="1:24" ht="39.6" x14ac:dyDescent="0.3">
      <c r="A470" s="85" t="s">
        <v>1523</v>
      </c>
      <c r="B470" s="86" t="s">
        <v>21</v>
      </c>
      <c r="C470" s="87" t="s">
        <v>889</v>
      </c>
      <c r="D470" s="87" t="s">
        <v>635</v>
      </c>
      <c r="E470" s="85" t="s">
        <v>131</v>
      </c>
      <c r="F470" s="85"/>
      <c r="G470" s="88">
        <v>2025</v>
      </c>
      <c r="H470" s="89" t="s">
        <v>762</v>
      </c>
      <c r="I470" s="89" t="s">
        <v>764</v>
      </c>
      <c r="J470" s="89" t="s">
        <v>766</v>
      </c>
      <c r="K470" s="89" t="s">
        <v>768</v>
      </c>
      <c r="L470" s="89" t="s">
        <v>1935</v>
      </c>
      <c r="M470" s="89" t="s">
        <v>31</v>
      </c>
      <c r="N470" s="89" t="s">
        <v>769</v>
      </c>
      <c r="O470" s="86"/>
      <c r="P470" s="90"/>
      <c r="Q470" s="85">
        <v>73720</v>
      </c>
      <c r="R470" s="85"/>
      <c r="S470" s="90"/>
      <c r="T470" s="85"/>
      <c r="U470" s="85"/>
      <c r="V470" s="86"/>
      <c r="W470" s="86"/>
      <c r="X470" s="86"/>
    </row>
    <row r="471" spans="1:24" ht="39.6" x14ac:dyDescent="0.3">
      <c r="A471" s="85" t="s">
        <v>1524</v>
      </c>
      <c r="B471" s="86" t="s">
        <v>21</v>
      </c>
      <c r="C471" s="87" t="s">
        <v>887</v>
      </c>
      <c r="D471" s="87" t="s">
        <v>619</v>
      </c>
      <c r="E471" s="85" t="s">
        <v>131</v>
      </c>
      <c r="F471" s="85"/>
      <c r="G471" s="88">
        <v>2025</v>
      </c>
      <c r="H471" s="89" t="s">
        <v>762</v>
      </c>
      <c r="I471" s="89" t="s">
        <v>764</v>
      </c>
      <c r="J471" s="89" t="s">
        <v>766</v>
      </c>
      <c r="K471" s="89" t="s">
        <v>768</v>
      </c>
      <c r="L471" s="89" t="s">
        <v>1935</v>
      </c>
      <c r="M471" s="89" t="s">
        <v>31</v>
      </c>
      <c r="N471" s="89" t="s">
        <v>769</v>
      </c>
      <c r="O471" s="86"/>
      <c r="P471" s="90"/>
      <c r="Q471" s="85">
        <v>73718</v>
      </c>
      <c r="R471" s="85"/>
      <c r="S471" s="90"/>
      <c r="T471" s="85"/>
      <c r="U471" s="85"/>
      <c r="V471" s="86"/>
      <c r="W471" s="86"/>
      <c r="X471" s="86"/>
    </row>
    <row r="472" spans="1:24" ht="39.6" x14ac:dyDescent="0.3">
      <c r="A472" s="85" t="s">
        <v>1525</v>
      </c>
      <c r="B472" s="86" t="s">
        <v>21</v>
      </c>
      <c r="C472" s="87" t="s">
        <v>892</v>
      </c>
      <c r="D472" s="87" t="s">
        <v>659</v>
      </c>
      <c r="E472" s="85" t="s">
        <v>131</v>
      </c>
      <c r="F472" s="85"/>
      <c r="G472" s="88">
        <v>2025</v>
      </c>
      <c r="H472" s="89" t="s">
        <v>762</v>
      </c>
      <c r="I472" s="89" t="s">
        <v>764</v>
      </c>
      <c r="J472" s="89" t="s">
        <v>766</v>
      </c>
      <c r="K472" s="89" t="s">
        <v>768</v>
      </c>
      <c r="L472" s="89" t="s">
        <v>1935</v>
      </c>
      <c r="M472" s="89" t="s">
        <v>31</v>
      </c>
      <c r="N472" s="89" t="s">
        <v>769</v>
      </c>
      <c r="O472" s="86"/>
      <c r="P472" s="90"/>
      <c r="Q472" s="85">
        <v>73722</v>
      </c>
      <c r="R472" s="85"/>
      <c r="S472" s="90"/>
      <c r="T472" s="85"/>
      <c r="U472" s="85"/>
      <c r="V472" s="86"/>
      <c r="W472" s="86"/>
      <c r="X472" s="86"/>
    </row>
    <row r="473" spans="1:24" ht="39.6" x14ac:dyDescent="0.3">
      <c r="A473" s="85" t="s">
        <v>1526</v>
      </c>
      <c r="B473" s="86" t="s">
        <v>21</v>
      </c>
      <c r="C473" s="87" t="s">
        <v>893</v>
      </c>
      <c r="D473" s="87" t="s">
        <v>667</v>
      </c>
      <c r="E473" s="85" t="s">
        <v>131</v>
      </c>
      <c r="F473" s="85"/>
      <c r="G473" s="88">
        <v>2025</v>
      </c>
      <c r="H473" s="89" t="s">
        <v>762</v>
      </c>
      <c r="I473" s="89" t="s">
        <v>764</v>
      </c>
      <c r="J473" s="89" t="s">
        <v>766</v>
      </c>
      <c r="K473" s="89" t="s">
        <v>768</v>
      </c>
      <c r="L473" s="89" t="s">
        <v>1935</v>
      </c>
      <c r="M473" s="89" t="s">
        <v>31</v>
      </c>
      <c r="N473" s="89" t="s">
        <v>769</v>
      </c>
      <c r="O473" s="86"/>
      <c r="P473" s="90"/>
      <c r="Q473" s="85">
        <v>73723</v>
      </c>
      <c r="R473" s="85"/>
      <c r="S473" s="90"/>
      <c r="T473" s="85"/>
      <c r="U473" s="85"/>
      <c r="V473" s="86"/>
      <c r="W473" s="86"/>
      <c r="X473" s="86"/>
    </row>
    <row r="474" spans="1:24" ht="39.6" x14ac:dyDescent="0.3">
      <c r="A474" s="85" t="s">
        <v>1527</v>
      </c>
      <c r="B474" s="86" t="s">
        <v>21</v>
      </c>
      <c r="C474" s="92" t="s">
        <v>1801</v>
      </c>
      <c r="D474" s="92" t="s">
        <v>1866</v>
      </c>
      <c r="E474" s="85" t="s">
        <v>131</v>
      </c>
      <c r="F474" s="85"/>
      <c r="G474" s="88">
        <v>2025</v>
      </c>
      <c r="H474" s="89" t="s">
        <v>762</v>
      </c>
      <c r="I474" s="89" t="s">
        <v>764</v>
      </c>
      <c r="J474" s="89" t="s">
        <v>766</v>
      </c>
      <c r="K474" s="89" t="s">
        <v>768</v>
      </c>
      <c r="L474" s="89" t="s">
        <v>1935</v>
      </c>
      <c r="M474" s="89" t="s">
        <v>31</v>
      </c>
      <c r="N474" s="89" t="s">
        <v>769</v>
      </c>
      <c r="O474" s="86"/>
      <c r="P474" s="90"/>
      <c r="Q474" s="85">
        <v>73721</v>
      </c>
      <c r="R474" s="85"/>
      <c r="S474" s="86"/>
      <c r="T474" s="85"/>
      <c r="U474" s="85"/>
      <c r="V474" s="86"/>
      <c r="W474" s="86"/>
      <c r="X474" s="86"/>
    </row>
    <row r="475" spans="1:24" ht="39.6" x14ac:dyDescent="0.3">
      <c r="A475" s="85" t="s">
        <v>1528</v>
      </c>
      <c r="B475" s="86" t="s">
        <v>21</v>
      </c>
      <c r="C475" s="87" t="s">
        <v>885</v>
      </c>
      <c r="D475" s="87" t="s">
        <v>595</v>
      </c>
      <c r="E475" s="85" t="s">
        <v>131</v>
      </c>
      <c r="F475" s="85"/>
      <c r="G475" s="88">
        <v>2025</v>
      </c>
      <c r="H475" s="89" t="s">
        <v>762</v>
      </c>
      <c r="I475" s="89" t="s">
        <v>764</v>
      </c>
      <c r="J475" s="89" t="s">
        <v>766</v>
      </c>
      <c r="K475" s="89" t="s">
        <v>768</v>
      </c>
      <c r="L475" s="89" t="s">
        <v>1935</v>
      </c>
      <c r="M475" s="89" t="s">
        <v>31</v>
      </c>
      <c r="N475" s="89" t="s">
        <v>769</v>
      </c>
      <c r="O475" s="86"/>
      <c r="P475" s="90"/>
      <c r="Q475" s="85">
        <v>72149</v>
      </c>
      <c r="R475" s="85"/>
      <c r="S475" s="90"/>
      <c r="T475" s="85"/>
      <c r="U475" s="85"/>
      <c r="V475" s="86"/>
      <c r="W475" s="86"/>
      <c r="X475" s="86"/>
    </row>
    <row r="476" spans="1:24" ht="39.6" x14ac:dyDescent="0.3">
      <c r="A476" s="85" t="s">
        <v>1529</v>
      </c>
      <c r="B476" s="86" t="s">
        <v>21</v>
      </c>
      <c r="C476" s="87" t="s">
        <v>886</v>
      </c>
      <c r="D476" s="87" t="s">
        <v>611</v>
      </c>
      <c r="E476" s="85" t="s">
        <v>131</v>
      </c>
      <c r="F476" s="85"/>
      <c r="G476" s="88">
        <v>2025</v>
      </c>
      <c r="H476" s="89" t="s">
        <v>762</v>
      </c>
      <c r="I476" s="89" t="s">
        <v>764</v>
      </c>
      <c r="J476" s="89" t="s">
        <v>766</v>
      </c>
      <c r="K476" s="89" t="s">
        <v>768</v>
      </c>
      <c r="L476" s="89" t="s">
        <v>1935</v>
      </c>
      <c r="M476" s="89" t="s">
        <v>31</v>
      </c>
      <c r="N476" s="89" t="s">
        <v>769</v>
      </c>
      <c r="O476" s="86"/>
      <c r="P476" s="90"/>
      <c r="Q476" s="85">
        <v>72158</v>
      </c>
      <c r="R476" s="85"/>
      <c r="S476" s="90"/>
      <c r="T476" s="85"/>
      <c r="U476" s="85"/>
      <c r="V476" s="86"/>
      <c r="W476" s="86"/>
      <c r="X476" s="86"/>
    </row>
    <row r="477" spans="1:24" ht="39.6" x14ac:dyDescent="0.3">
      <c r="A477" s="85" t="s">
        <v>1530</v>
      </c>
      <c r="B477" s="86" t="s">
        <v>21</v>
      </c>
      <c r="C477" s="87" t="s">
        <v>884</v>
      </c>
      <c r="D477" s="87" t="s">
        <v>603</v>
      </c>
      <c r="E477" s="85" t="s">
        <v>131</v>
      </c>
      <c r="F477" s="85"/>
      <c r="G477" s="88">
        <v>2025</v>
      </c>
      <c r="H477" s="89" t="s">
        <v>762</v>
      </c>
      <c r="I477" s="89" t="s">
        <v>764</v>
      </c>
      <c r="J477" s="89" t="s">
        <v>766</v>
      </c>
      <c r="K477" s="89" t="s">
        <v>768</v>
      </c>
      <c r="L477" s="89" t="s">
        <v>1935</v>
      </c>
      <c r="M477" s="89" t="s">
        <v>31</v>
      </c>
      <c r="N477" s="89" t="s">
        <v>769</v>
      </c>
      <c r="O477" s="86"/>
      <c r="P477" s="90"/>
      <c r="Q477" s="85">
        <v>72148</v>
      </c>
      <c r="R477" s="85"/>
      <c r="S477" s="90"/>
      <c r="T477" s="85"/>
      <c r="U477" s="85"/>
      <c r="V477" s="86"/>
      <c r="W477" s="86"/>
      <c r="X477" s="86"/>
    </row>
    <row r="478" spans="1:24" ht="39.6" x14ac:dyDescent="0.3">
      <c r="A478" s="85" t="s">
        <v>1531</v>
      </c>
      <c r="B478" s="86" t="s">
        <v>21</v>
      </c>
      <c r="C478" s="87" t="s">
        <v>879</v>
      </c>
      <c r="D478" s="87" t="s">
        <v>547</v>
      </c>
      <c r="E478" s="85" t="s">
        <v>131</v>
      </c>
      <c r="F478" s="85"/>
      <c r="G478" s="88">
        <v>2025</v>
      </c>
      <c r="H478" s="89" t="s">
        <v>762</v>
      </c>
      <c r="I478" s="89" t="s">
        <v>764</v>
      </c>
      <c r="J478" s="89" t="s">
        <v>766</v>
      </c>
      <c r="K478" s="89" t="s">
        <v>768</v>
      </c>
      <c r="L478" s="89" t="s">
        <v>1935</v>
      </c>
      <c r="M478" s="89" t="s">
        <v>31</v>
      </c>
      <c r="N478" s="89" t="s">
        <v>769</v>
      </c>
      <c r="O478" s="86"/>
      <c r="P478" s="90"/>
      <c r="Q478" s="85">
        <v>72142</v>
      </c>
      <c r="R478" s="85"/>
      <c r="S478" s="90"/>
      <c r="T478" s="85"/>
      <c r="U478" s="85"/>
      <c r="V478" s="86"/>
      <c r="W478" s="86"/>
      <c r="X478" s="86"/>
    </row>
    <row r="479" spans="1:24" ht="39.6" x14ac:dyDescent="0.3">
      <c r="A479" s="85" t="s">
        <v>1532</v>
      </c>
      <c r="B479" s="86" t="s">
        <v>21</v>
      </c>
      <c r="C479" s="87" t="s">
        <v>880</v>
      </c>
      <c r="D479" s="87" t="s">
        <v>563</v>
      </c>
      <c r="E479" s="85" t="s">
        <v>131</v>
      </c>
      <c r="F479" s="85"/>
      <c r="G479" s="88">
        <v>2025</v>
      </c>
      <c r="H479" s="89" t="s">
        <v>762</v>
      </c>
      <c r="I479" s="89" t="s">
        <v>764</v>
      </c>
      <c r="J479" s="89" t="s">
        <v>766</v>
      </c>
      <c r="K479" s="89" t="s">
        <v>768</v>
      </c>
      <c r="L479" s="89" t="s">
        <v>1935</v>
      </c>
      <c r="M479" s="89" t="s">
        <v>31</v>
      </c>
      <c r="N479" s="89" t="s">
        <v>769</v>
      </c>
      <c r="O479" s="86"/>
      <c r="P479" s="90"/>
      <c r="Q479" s="85">
        <v>72156</v>
      </c>
      <c r="R479" s="85"/>
      <c r="S479" s="90"/>
      <c r="T479" s="85"/>
      <c r="U479" s="85"/>
      <c r="V479" s="86"/>
      <c r="W479" s="86"/>
      <c r="X479" s="86"/>
    </row>
    <row r="480" spans="1:24" ht="39.6" x14ac:dyDescent="0.3">
      <c r="A480" s="85" t="s">
        <v>1533</v>
      </c>
      <c r="B480" s="86" t="s">
        <v>21</v>
      </c>
      <c r="C480" s="87" t="s">
        <v>878</v>
      </c>
      <c r="D480" s="87" t="s">
        <v>555</v>
      </c>
      <c r="E480" s="85" t="s">
        <v>131</v>
      </c>
      <c r="F480" s="85"/>
      <c r="G480" s="88">
        <v>2025</v>
      </c>
      <c r="H480" s="89" t="s">
        <v>762</v>
      </c>
      <c r="I480" s="89" t="s">
        <v>764</v>
      </c>
      <c r="J480" s="89" t="s">
        <v>766</v>
      </c>
      <c r="K480" s="89" t="s">
        <v>768</v>
      </c>
      <c r="L480" s="89" t="s">
        <v>1935</v>
      </c>
      <c r="M480" s="89" t="s">
        <v>31</v>
      </c>
      <c r="N480" s="89" t="s">
        <v>769</v>
      </c>
      <c r="O480" s="86"/>
      <c r="P480" s="90"/>
      <c r="Q480" s="85">
        <v>72141</v>
      </c>
      <c r="R480" s="85"/>
      <c r="S480" s="90"/>
      <c r="T480" s="85"/>
      <c r="U480" s="85"/>
      <c r="V480" s="86"/>
      <c r="W480" s="86"/>
      <c r="X480" s="86"/>
    </row>
    <row r="481" spans="1:24" ht="39.6" x14ac:dyDescent="0.3">
      <c r="A481" s="85" t="s">
        <v>1534</v>
      </c>
      <c r="B481" s="86" t="s">
        <v>21</v>
      </c>
      <c r="C481" s="87" t="s">
        <v>876</v>
      </c>
      <c r="D481" s="87" t="s">
        <v>523</v>
      </c>
      <c r="E481" s="85" t="s">
        <v>131</v>
      </c>
      <c r="F481" s="85"/>
      <c r="G481" s="88">
        <v>2025</v>
      </c>
      <c r="H481" s="89" t="s">
        <v>762</v>
      </c>
      <c r="I481" s="89" t="s">
        <v>764</v>
      </c>
      <c r="J481" s="89" t="s">
        <v>766</v>
      </c>
      <c r="K481" s="89" t="s">
        <v>768</v>
      </c>
      <c r="L481" s="89" t="s">
        <v>1935</v>
      </c>
      <c r="M481" s="89" t="s">
        <v>31</v>
      </c>
      <c r="N481" s="89" t="s">
        <v>769</v>
      </c>
      <c r="O481" s="86"/>
      <c r="P481" s="90"/>
      <c r="Q481" s="85">
        <v>70542</v>
      </c>
      <c r="R481" s="85"/>
      <c r="S481" s="90"/>
      <c r="T481" s="85"/>
      <c r="U481" s="85"/>
      <c r="V481" s="86"/>
      <c r="W481" s="86"/>
      <c r="X481" s="86"/>
    </row>
    <row r="482" spans="1:24" ht="39.6" x14ac:dyDescent="0.3">
      <c r="A482" s="85" t="s">
        <v>1535</v>
      </c>
      <c r="B482" s="86" t="s">
        <v>21</v>
      </c>
      <c r="C482" s="87" t="s">
        <v>877</v>
      </c>
      <c r="D482" s="87" t="s">
        <v>539</v>
      </c>
      <c r="E482" s="85" t="s">
        <v>131</v>
      </c>
      <c r="F482" s="85"/>
      <c r="G482" s="88">
        <v>2025</v>
      </c>
      <c r="H482" s="89" t="s">
        <v>762</v>
      </c>
      <c r="I482" s="89" t="s">
        <v>764</v>
      </c>
      <c r="J482" s="89" t="s">
        <v>766</v>
      </c>
      <c r="K482" s="89" t="s">
        <v>768</v>
      </c>
      <c r="L482" s="89" t="s">
        <v>1935</v>
      </c>
      <c r="M482" s="89" t="s">
        <v>31</v>
      </c>
      <c r="N482" s="89" t="s">
        <v>769</v>
      </c>
      <c r="O482" s="86"/>
      <c r="P482" s="90"/>
      <c r="Q482" s="85">
        <v>70543</v>
      </c>
      <c r="R482" s="85"/>
      <c r="S482" s="90"/>
      <c r="T482" s="85"/>
      <c r="U482" s="85"/>
      <c r="V482" s="86"/>
      <c r="W482" s="86"/>
      <c r="X482" s="86"/>
    </row>
    <row r="483" spans="1:24" ht="39.6" x14ac:dyDescent="0.3">
      <c r="A483" s="85" t="s">
        <v>1536</v>
      </c>
      <c r="B483" s="86" t="s">
        <v>21</v>
      </c>
      <c r="C483" s="87" t="s">
        <v>875</v>
      </c>
      <c r="D483" s="87" t="s">
        <v>531</v>
      </c>
      <c r="E483" s="85" t="s">
        <v>131</v>
      </c>
      <c r="F483" s="85"/>
      <c r="G483" s="88">
        <v>2025</v>
      </c>
      <c r="H483" s="89" t="s">
        <v>762</v>
      </c>
      <c r="I483" s="89" t="s">
        <v>764</v>
      </c>
      <c r="J483" s="89" t="s">
        <v>766</v>
      </c>
      <c r="K483" s="89" t="s">
        <v>768</v>
      </c>
      <c r="L483" s="89" t="s">
        <v>1935</v>
      </c>
      <c r="M483" s="89" t="s">
        <v>31</v>
      </c>
      <c r="N483" s="89" t="s">
        <v>769</v>
      </c>
      <c r="O483" s="86"/>
      <c r="P483" s="90"/>
      <c r="Q483" s="85">
        <v>70540</v>
      </c>
      <c r="R483" s="85"/>
      <c r="S483" s="90"/>
      <c r="T483" s="85"/>
      <c r="U483" s="85"/>
      <c r="V483" s="86"/>
      <c r="W483" s="86"/>
      <c r="X483" s="86"/>
    </row>
    <row r="484" spans="1:24" ht="39.6" x14ac:dyDescent="0.3">
      <c r="A484" s="85" t="s">
        <v>1537</v>
      </c>
      <c r="B484" s="86" t="s">
        <v>21</v>
      </c>
      <c r="C484" s="87" t="s">
        <v>900</v>
      </c>
      <c r="D484" s="87" t="s">
        <v>723</v>
      </c>
      <c r="E484" s="85" t="s">
        <v>131</v>
      </c>
      <c r="F484" s="85"/>
      <c r="G484" s="88">
        <v>2025</v>
      </c>
      <c r="H484" s="89" t="s">
        <v>762</v>
      </c>
      <c r="I484" s="89" t="s">
        <v>764</v>
      </c>
      <c r="J484" s="89" t="s">
        <v>766</v>
      </c>
      <c r="K484" s="89" t="s">
        <v>768</v>
      </c>
      <c r="L484" s="89" t="s">
        <v>1935</v>
      </c>
      <c r="M484" s="89" t="s">
        <v>31</v>
      </c>
      <c r="N484" s="89" t="s">
        <v>769</v>
      </c>
      <c r="O484" s="86"/>
      <c r="P484" s="90"/>
      <c r="Q484" s="85" t="s">
        <v>2023</v>
      </c>
      <c r="R484" s="85"/>
      <c r="S484" s="90"/>
      <c r="T484" s="85"/>
      <c r="U484" s="85"/>
      <c r="V484" s="86"/>
      <c r="W484" s="86"/>
      <c r="X484" s="86"/>
    </row>
    <row r="485" spans="1:24" ht="39.6" x14ac:dyDescent="0.3">
      <c r="A485" s="85" t="s">
        <v>1538</v>
      </c>
      <c r="B485" s="86" t="s">
        <v>21</v>
      </c>
      <c r="C485" s="87" t="s">
        <v>903</v>
      </c>
      <c r="D485" s="87" t="s">
        <v>747</v>
      </c>
      <c r="E485" s="85" t="s">
        <v>131</v>
      </c>
      <c r="F485" s="85"/>
      <c r="G485" s="88">
        <v>2025</v>
      </c>
      <c r="H485" s="89" t="s">
        <v>762</v>
      </c>
      <c r="I485" s="89" t="s">
        <v>764</v>
      </c>
      <c r="J485" s="89" t="s">
        <v>766</v>
      </c>
      <c r="K485" s="89" t="s">
        <v>768</v>
      </c>
      <c r="L485" s="89" t="s">
        <v>1935</v>
      </c>
      <c r="M485" s="89" t="s">
        <v>31</v>
      </c>
      <c r="N485" s="89" t="s">
        <v>769</v>
      </c>
      <c r="O485" s="86"/>
      <c r="P485" s="90"/>
      <c r="Q485" s="85">
        <v>72196</v>
      </c>
      <c r="R485" s="85"/>
      <c r="S485" s="90"/>
      <c r="T485" s="85"/>
      <c r="U485" s="85"/>
      <c r="V485" s="86"/>
      <c r="W485" s="86"/>
      <c r="X485" s="86"/>
    </row>
    <row r="486" spans="1:24" ht="39.6" x14ac:dyDescent="0.3">
      <c r="A486" s="85" t="s">
        <v>1539</v>
      </c>
      <c r="B486" s="86" t="s">
        <v>21</v>
      </c>
      <c r="C486" s="87" t="s">
        <v>904</v>
      </c>
      <c r="D486" s="87" t="s">
        <v>755</v>
      </c>
      <c r="E486" s="85" t="s">
        <v>131</v>
      </c>
      <c r="F486" s="85"/>
      <c r="G486" s="88">
        <v>2025</v>
      </c>
      <c r="H486" s="89" t="s">
        <v>762</v>
      </c>
      <c r="I486" s="89" t="s">
        <v>764</v>
      </c>
      <c r="J486" s="89" t="s">
        <v>766</v>
      </c>
      <c r="K486" s="89" t="s">
        <v>768</v>
      </c>
      <c r="L486" s="89" t="s">
        <v>1935</v>
      </c>
      <c r="M486" s="89" t="s">
        <v>31</v>
      </c>
      <c r="N486" s="89" t="s">
        <v>769</v>
      </c>
      <c r="O486" s="86"/>
      <c r="P486" s="90"/>
      <c r="Q486" s="85">
        <v>72197</v>
      </c>
      <c r="R486" s="85"/>
      <c r="S486" s="90"/>
      <c r="T486" s="85"/>
      <c r="U486" s="85"/>
      <c r="V486" s="86"/>
      <c r="W486" s="86"/>
      <c r="X486" s="86"/>
    </row>
    <row r="487" spans="1:24" ht="39.6" x14ac:dyDescent="0.3">
      <c r="A487" s="85" t="s">
        <v>1540</v>
      </c>
      <c r="B487" s="86" t="s">
        <v>21</v>
      </c>
      <c r="C487" s="87" t="s">
        <v>902</v>
      </c>
      <c r="D487" s="87" t="s">
        <v>739</v>
      </c>
      <c r="E487" s="85" t="s">
        <v>131</v>
      </c>
      <c r="F487" s="85"/>
      <c r="G487" s="88">
        <v>2025</v>
      </c>
      <c r="H487" s="89" t="s">
        <v>762</v>
      </c>
      <c r="I487" s="89" t="s">
        <v>764</v>
      </c>
      <c r="J487" s="89" t="s">
        <v>766</v>
      </c>
      <c r="K487" s="89" t="s">
        <v>768</v>
      </c>
      <c r="L487" s="89" t="s">
        <v>1935</v>
      </c>
      <c r="M487" s="89" t="s">
        <v>31</v>
      </c>
      <c r="N487" s="89" t="s">
        <v>769</v>
      </c>
      <c r="O487" s="86"/>
      <c r="P487" s="90"/>
      <c r="Q487" s="85">
        <v>72195</v>
      </c>
      <c r="R487" s="85"/>
      <c r="S487" s="90"/>
      <c r="T487" s="85"/>
      <c r="U487" s="85"/>
      <c r="V487" s="86"/>
      <c r="W487" s="86"/>
      <c r="X487" s="86"/>
    </row>
    <row r="488" spans="1:24" ht="39.6" x14ac:dyDescent="0.3">
      <c r="A488" s="85" t="s">
        <v>1541</v>
      </c>
      <c r="B488" s="86" t="s">
        <v>21</v>
      </c>
      <c r="C488" s="87" t="s">
        <v>882</v>
      </c>
      <c r="D488" s="87" t="s">
        <v>579</v>
      </c>
      <c r="E488" s="85" t="s">
        <v>131</v>
      </c>
      <c r="F488" s="85"/>
      <c r="G488" s="88">
        <v>2025</v>
      </c>
      <c r="H488" s="89" t="s">
        <v>762</v>
      </c>
      <c r="I488" s="89" t="s">
        <v>764</v>
      </c>
      <c r="J488" s="89" t="s">
        <v>766</v>
      </c>
      <c r="K488" s="89" t="s">
        <v>768</v>
      </c>
      <c r="L488" s="89" t="s">
        <v>1935</v>
      </c>
      <c r="M488" s="89" t="s">
        <v>31</v>
      </c>
      <c r="N488" s="89" t="s">
        <v>769</v>
      </c>
      <c r="O488" s="86"/>
      <c r="P488" s="90"/>
      <c r="Q488" s="85">
        <v>72147</v>
      </c>
      <c r="R488" s="85"/>
      <c r="S488" s="90"/>
      <c r="T488" s="85"/>
      <c r="U488" s="85"/>
      <c r="V488" s="86"/>
      <c r="W488" s="86"/>
      <c r="X488" s="86"/>
    </row>
    <row r="489" spans="1:24" ht="39.6" x14ac:dyDescent="0.3">
      <c r="A489" s="85" t="s">
        <v>1542</v>
      </c>
      <c r="B489" s="86" t="s">
        <v>21</v>
      </c>
      <c r="C489" s="87" t="s">
        <v>883</v>
      </c>
      <c r="D489" s="87" t="s">
        <v>587</v>
      </c>
      <c r="E489" s="85" t="s">
        <v>131</v>
      </c>
      <c r="F489" s="85"/>
      <c r="G489" s="88">
        <v>2025</v>
      </c>
      <c r="H489" s="89" t="s">
        <v>762</v>
      </c>
      <c r="I489" s="89" t="s">
        <v>764</v>
      </c>
      <c r="J489" s="89" t="s">
        <v>766</v>
      </c>
      <c r="K489" s="89" t="s">
        <v>768</v>
      </c>
      <c r="L489" s="89" t="s">
        <v>1935</v>
      </c>
      <c r="M489" s="89" t="s">
        <v>31</v>
      </c>
      <c r="N489" s="89" t="s">
        <v>769</v>
      </c>
      <c r="O489" s="86"/>
      <c r="P489" s="90"/>
      <c r="Q489" s="85">
        <v>72157</v>
      </c>
      <c r="R489" s="85"/>
      <c r="S489" s="90"/>
      <c r="T489" s="85"/>
      <c r="U489" s="85"/>
      <c r="V489" s="86"/>
      <c r="W489" s="86"/>
      <c r="X489" s="86"/>
    </row>
    <row r="490" spans="1:24" ht="39.6" x14ac:dyDescent="0.3">
      <c r="A490" s="85" t="s">
        <v>1543</v>
      </c>
      <c r="B490" s="86" t="s">
        <v>21</v>
      </c>
      <c r="C490" s="87" t="s">
        <v>881</v>
      </c>
      <c r="D490" s="87" t="s">
        <v>571</v>
      </c>
      <c r="E490" s="85" t="s">
        <v>131</v>
      </c>
      <c r="F490" s="85"/>
      <c r="G490" s="88">
        <v>2025</v>
      </c>
      <c r="H490" s="89" t="s">
        <v>762</v>
      </c>
      <c r="I490" s="89" t="s">
        <v>764</v>
      </c>
      <c r="J490" s="89" t="s">
        <v>766</v>
      </c>
      <c r="K490" s="89" t="s">
        <v>768</v>
      </c>
      <c r="L490" s="89" t="s">
        <v>1935</v>
      </c>
      <c r="M490" s="89" t="s">
        <v>31</v>
      </c>
      <c r="N490" s="89" t="s">
        <v>769</v>
      </c>
      <c r="O490" s="86"/>
      <c r="P490" s="90"/>
      <c r="Q490" s="85">
        <v>72146</v>
      </c>
      <c r="R490" s="85"/>
      <c r="S490" s="90"/>
      <c r="T490" s="85"/>
      <c r="U490" s="85"/>
      <c r="V490" s="86"/>
      <c r="W490" s="86"/>
      <c r="X490" s="86"/>
    </row>
    <row r="491" spans="1:24" ht="39.6" x14ac:dyDescent="0.3">
      <c r="A491" s="85" t="s">
        <v>1544</v>
      </c>
      <c r="B491" s="86" t="s">
        <v>21</v>
      </c>
      <c r="C491" s="87" t="s">
        <v>891</v>
      </c>
      <c r="D491" s="87" t="s">
        <v>651</v>
      </c>
      <c r="E491" s="85" t="s">
        <v>131</v>
      </c>
      <c r="F491" s="85"/>
      <c r="G491" s="88">
        <v>2025</v>
      </c>
      <c r="H491" s="89" t="s">
        <v>762</v>
      </c>
      <c r="I491" s="89" t="s">
        <v>764</v>
      </c>
      <c r="J491" s="89" t="s">
        <v>766</v>
      </c>
      <c r="K491" s="89" t="s">
        <v>768</v>
      </c>
      <c r="L491" s="89" t="s">
        <v>1935</v>
      </c>
      <c r="M491" s="89" t="s">
        <v>31</v>
      </c>
      <c r="N491" s="89" t="s">
        <v>769</v>
      </c>
      <c r="O491" s="86"/>
      <c r="P491" s="90"/>
      <c r="Q491" s="85">
        <v>73219</v>
      </c>
      <c r="R491" s="85"/>
      <c r="S491" s="90"/>
      <c r="T491" s="85"/>
      <c r="U491" s="85"/>
      <c r="V491" s="86"/>
      <c r="W491" s="86"/>
      <c r="X491" s="86"/>
    </row>
    <row r="492" spans="1:24" ht="39.6" x14ac:dyDescent="0.3">
      <c r="A492" s="85" t="s">
        <v>1545</v>
      </c>
      <c r="B492" s="86" t="s">
        <v>21</v>
      </c>
      <c r="C492" s="87" t="s">
        <v>890</v>
      </c>
      <c r="D492" s="87" t="s">
        <v>643</v>
      </c>
      <c r="E492" s="85" t="s">
        <v>131</v>
      </c>
      <c r="F492" s="85"/>
      <c r="G492" s="88">
        <v>2025</v>
      </c>
      <c r="H492" s="89" t="s">
        <v>762</v>
      </c>
      <c r="I492" s="89" t="s">
        <v>764</v>
      </c>
      <c r="J492" s="89" t="s">
        <v>766</v>
      </c>
      <c r="K492" s="89" t="s">
        <v>768</v>
      </c>
      <c r="L492" s="89" t="s">
        <v>1935</v>
      </c>
      <c r="M492" s="89" t="s">
        <v>31</v>
      </c>
      <c r="N492" s="89" t="s">
        <v>769</v>
      </c>
      <c r="O492" s="86"/>
      <c r="P492" s="90"/>
      <c r="Q492" s="85">
        <v>73218</v>
      </c>
      <c r="R492" s="85"/>
      <c r="S492" s="90"/>
      <c r="T492" s="85"/>
      <c r="U492" s="85"/>
      <c r="V492" s="86"/>
      <c r="W492" s="86"/>
      <c r="X492" s="86"/>
    </row>
    <row r="493" spans="1:24" ht="39.6" x14ac:dyDescent="0.3">
      <c r="A493" s="85" t="s">
        <v>1546</v>
      </c>
      <c r="B493" s="86" t="s">
        <v>21</v>
      </c>
      <c r="C493" s="87" t="s">
        <v>1803</v>
      </c>
      <c r="D493" s="87" t="s">
        <v>1867</v>
      </c>
      <c r="E493" s="85" t="s">
        <v>131</v>
      </c>
      <c r="F493" s="85"/>
      <c r="G493" s="88">
        <v>2025</v>
      </c>
      <c r="H493" s="89" t="s">
        <v>762</v>
      </c>
      <c r="I493" s="89" t="s">
        <v>764</v>
      </c>
      <c r="J493" s="89" t="s">
        <v>766</v>
      </c>
      <c r="K493" s="89" t="s">
        <v>768</v>
      </c>
      <c r="L493" s="89" t="s">
        <v>1935</v>
      </c>
      <c r="M493" s="89" t="s">
        <v>31</v>
      </c>
      <c r="N493" s="89" t="s">
        <v>769</v>
      </c>
      <c r="O493" s="86"/>
      <c r="P493" s="90"/>
      <c r="Q493" s="85">
        <v>73220</v>
      </c>
      <c r="R493" s="85"/>
      <c r="S493" s="90"/>
      <c r="T493" s="85"/>
      <c r="U493" s="85"/>
      <c r="V493" s="86"/>
      <c r="W493" s="86"/>
      <c r="X493" s="86"/>
    </row>
    <row r="494" spans="1:24" ht="39.6" x14ac:dyDescent="0.3">
      <c r="A494" s="85" t="s">
        <v>1547</v>
      </c>
      <c r="B494" s="86" t="s">
        <v>21</v>
      </c>
      <c r="C494" s="87" t="s">
        <v>895</v>
      </c>
      <c r="D494" s="87" t="s">
        <v>683</v>
      </c>
      <c r="E494" s="85" t="s">
        <v>131</v>
      </c>
      <c r="F494" s="85"/>
      <c r="G494" s="88">
        <v>2025</v>
      </c>
      <c r="H494" s="89" t="s">
        <v>762</v>
      </c>
      <c r="I494" s="89" t="s">
        <v>764</v>
      </c>
      <c r="J494" s="89" t="s">
        <v>766</v>
      </c>
      <c r="K494" s="89" t="s">
        <v>768</v>
      </c>
      <c r="L494" s="89" t="s">
        <v>1935</v>
      </c>
      <c r="M494" s="89" t="s">
        <v>31</v>
      </c>
      <c r="N494" s="89" t="s">
        <v>769</v>
      </c>
      <c r="O494" s="86"/>
      <c r="P494" s="90"/>
      <c r="Q494" s="85">
        <v>73222</v>
      </c>
      <c r="R494" s="85"/>
      <c r="S494" s="90"/>
      <c r="T494" s="85"/>
      <c r="U494" s="85"/>
      <c r="V494" s="86"/>
      <c r="W494" s="86"/>
      <c r="X494" s="86"/>
    </row>
    <row r="495" spans="1:24" ht="39.6" x14ac:dyDescent="0.3">
      <c r="A495" s="85" t="s">
        <v>1548</v>
      </c>
      <c r="B495" s="86" t="s">
        <v>21</v>
      </c>
      <c r="C495" s="87" t="s">
        <v>896</v>
      </c>
      <c r="D495" s="87" t="s">
        <v>691</v>
      </c>
      <c r="E495" s="85" t="s">
        <v>131</v>
      </c>
      <c r="F495" s="85"/>
      <c r="G495" s="88">
        <v>2025</v>
      </c>
      <c r="H495" s="89" t="s">
        <v>762</v>
      </c>
      <c r="I495" s="89" t="s">
        <v>764</v>
      </c>
      <c r="J495" s="89" t="s">
        <v>766</v>
      </c>
      <c r="K495" s="89" t="s">
        <v>768</v>
      </c>
      <c r="L495" s="89" t="s">
        <v>1935</v>
      </c>
      <c r="M495" s="89" t="s">
        <v>31</v>
      </c>
      <c r="N495" s="89" t="s">
        <v>769</v>
      </c>
      <c r="O495" s="86"/>
      <c r="P495" s="90"/>
      <c r="Q495" s="85">
        <v>73223</v>
      </c>
      <c r="R495" s="85"/>
      <c r="S495" s="90"/>
      <c r="T495" s="85"/>
      <c r="U495" s="85"/>
      <c r="V495" s="86"/>
      <c r="W495" s="86"/>
      <c r="X495" s="86"/>
    </row>
    <row r="496" spans="1:24" ht="39.6" x14ac:dyDescent="0.3">
      <c r="A496" s="85" t="s">
        <v>1549</v>
      </c>
      <c r="B496" s="86" t="s">
        <v>21</v>
      </c>
      <c r="C496" s="87" t="s">
        <v>894</v>
      </c>
      <c r="D496" s="87" t="s">
        <v>675</v>
      </c>
      <c r="E496" s="85" t="s">
        <v>131</v>
      </c>
      <c r="F496" s="85"/>
      <c r="G496" s="88">
        <v>2025</v>
      </c>
      <c r="H496" s="89" t="s">
        <v>762</v>
      </c>
      <c r="I496" s="89" t="s">
        <v>764</v>
      </c>
      <c r="J496" s="89" t="s">
        <v>766</v>
      </c>
      <c r="K496" s="89" t="s">
        <v>768</v>
      </c>
      <c r="L496" s="89" t="s">
        <v>1935</v>
      </c>
      <c r="M496" s="89" t="s">
        <v>31</v>
      </c>
      <c r="N496" s="89" t="s">
        <v>769</v>
      </c>
      <c r="O496" s="86"/>
      <c r="P496" s="90"/>
      <c r="Q496" s="85">
        <v>73221</v>
      </c>
      <c r="R496" s="85"/>
      <c r="S496" s="90"/>
      <c r="T496" s="85"/>
      <c r="U496" s="85"/>
      <c r="V496" s="86"/>
      <c r="W496" s="86"/>
      <c r="X496" s="86"/>
    </row>
    <row r="497" spans="1:24" ht="26.4" x14ac:dyDescent="0.3">
      <c r="A497" s="85" t="s">
        <v>1550</v>
      </c>
      <c r="B497" s="86" t="s">
        <v>924</v>
      </c>
      <c r="C497" s="87" t="s">
        <v>843</v>
      </c>
      <c r="D497" s="87" t="s">
        <v>833</v>
      </c>
      <c r="E497" s="85" t="s">
        <v>116</v>
      </c>
      <c r="F497" s="85"/>
      <c r="G497" s="88">
        <v>2025</v>
      </c>
      <c r="H497" s="89" t="s">
        <v>761</v>
      </c>
      <c r="I497" s="89" t="s">
        <v>771</v>
      </c>
      <c r="J497" s="89"/>
      <c r="K497" s="89"/>
      <c r="L497" s="89" t="s">
        <v>1936</v>
      </c>
      <c r="M497" s="89" t="s">
        <v>31</v>
      </c>
      <c r="N497" s="89" t="s">
        <v>769</v>
      </c>
      <c r="O497" s="86"/>
      <c r="P497" s="90" t="s">
        <v>1029</v>
      </c>
      <c r="Q497" s="91"/>
      <c r="R497" s="91"/>
      <c r="S497" s="91"/>
      <c r="T497" s="91"/>
      <c r="U497" s="91"/>
      <c r="V497" s="91"/>
      <c r="W497" s="91"/>
      <c r="X497" s="91"/>
    </row>
    <row r="498" spans="1:24" ht="316.8" x14ac:dyDescent="0.3">
      <c r="A498" s="85" t="s">
        <v>1551</v>
      </c>
      <c r="B498" s="86" t="s">
        <v>923</v>
      </c>
      <c r="C498" s="87" t="s">
        <v>929</v>
      </c>
      <c r="D498" s="87" t="s">
        <v>930</v>
      </c>
      <c r="E498" s="85" t="s">
        <v>116</v>
      </c>
      <c r="F498" s="85"/>
      <c r="G498" s="88">
        <v>2025</v>
      </c>
      <c r="H498" s="89" t="s">
        <v>761</v>
      </c>
      <c r="I498" s="89" t="s">
        <v>771</v>
      </c>
      <c r="J498" s="89"/>
      <c r="K498" s="89"/>
      <c r="L498" s="89" t="s">
        <v>1936</v>
      </c>
      <c r="M498" s="89" t="s">
        <v>31</v>
      </c>
      <c r="N498" s="89" t="s">
        <v>769</v>
      </c>
      <c r="O498" s="86"/>
      <c r="P498" s="90" t="s">
        <v>1034</v>
      </c>
      <c r="Q498" s="91"/>
      <c r="R498" s="91"/>
      <c r="S498" s="91"/>
      <c r="T498" s="91"/>
      <c r="U498" s="91"/>
      <c r="V498" s="91"/>
      <c r="W498" s="91"/>
      <c r="X498" s="91"/>
    </row>
    <row r="499" spans="1:24" ht="26.4" x14ac:dyDescent="0.3">
      <c r="A499" s="85" t="s">
        <v>1552</v>
      </c>
      <c r="B499" s="86" t="s">
        <v>923</v>
      </c>
      <c r="C499" s="93" t="s">
        <v>905</v>
      </c>
      <c r="D499" s="93" t="s">
        <v>825</v>
      </c>
      <c r="E499" s="85" t="s">
        <v>116</v>
      </c>
      <c r="F499" s="85"/>
      <c r="G499" s="88">
        <v>2025</v>
      </c>
      <c r="H499" s="89" t="s">
        <v>761</v>
      </c>
      <c r="I499" s="89" t="s">
        <v>771</v>
      </c>
      <c r="J499" s="89"/>
      <c r="K499" s="89"/>
      <c r="L499" s="89" t="s">
        <v>1936</v>
      </c>
      <c r="M499" s="89" t="s">
        <v>31</v>
      </c>
      <c r="N499" s="89" t="s">
        <v>769</v>
      </c>
      <c r="O499" s="86"/>
      <c r="P499" s="90" t="s">
        <v>1039</v>
      </c>
      <c r="Q499" s="85"/>
      <c r="R499" s="86"/>
      <c r="S499" s="85"/>
      <c r="T499" s="85"/>
      <c r="U499" s="85"/>
      <c r="V499" s="85"/>
      <c r="W499" s="85"/>
      <c r="X499" s="85"/>
    </row>
    <row r="500" spans="1:24" ht="118.8" x14ac:dyDescent="0.3">
      <c r="A500" s="85" t="s">
        <v>1553</v>
      </c>
      <c r="B500" s="86" t="s">
        <v>923</v>
      </c>
      <c r="C500" s="87" t="s">
        <v>838</v>
      </c>
      <c r="D500" s="87" t="s">
        <v>827</v>
      </c>
      <c r="E500" s="85" t="s">
        <v>116</v>
      </c>
      <c r="F500" s="85"/>
      <c r="G500" s="88">
        <v>2025</v>
      </c>
      <c r="H500" s="89" t="s">
        <v>761</v>
      </c>
      <c r="I500" s="89" t="s">
        <v>771</v>
      </c>
      <c r="J500" s="89"/>
      <c r="K500" s="89"/>
      <c r="L500" s="89" t="s">
        <v>1936</v>
      </c>
      <c r="M500" s="89" t="s">
        <v>31</v>
      </c>
      <c r="N500" s="89" t="s">
        <v>769</v>
      </c>
      <c r="O500" s="86"/>
      <c r="P500" s="90" t="s">
        <v>1041</v>
      </c>
      <c r="Q500" s="91"/>
      <c r="R500" s="91"/>
      <c r="S500" s="91"/>
      <c r="T500" s="91"/>
      <c r="U500" s="91"/>
      <c r="V500" s="91"/>
      <c r="W500" s="91"/>
      <c r="X500" s="91"/>
    </row>
    <row r="501" spans="1:24" ht="39.6" x14ac:dyDescent="0.3">
      <c r="A501" s="85" t="s">
        <v>1554</v>
      </c>
      <c r="B501" s="86" t="s">
        <v>923</v>
      </c>
      <c r="C501" s="87" t="s">
        <v>837</v>
      </c>
      <c r="D501" s="87" t="s">
        <v>834</v>
      </c>
      <c r="E501" s="85" t="s">
        <v>116</v>
      </c>
      <c r="F501" s="85"/>
      <c r="G501" s="88">
        <v>2025</v>
      </c>
      <c r="H501" s="89" t="s">
        <v>761</v>
      </c>
      <c r="I501" s="89" t="s">
        <v>771</v>
      </c>
      <c r="J501" s="89"/>
      <c r="K501" s="89"/>
      <c r="L501" s="89" t="s">
        <v>1936</v>
      </c>
      <c r="M501" s="89" t="s">
        <v>31</v>
      </c>
      <c r="N501" s="89" t="s">
        <v>769</v>
      </c>
      <c r="O501" s="86"/>
      <c r="P501" s="90" t="s">
        <v>1040</v>
      </c>
      <c r="Q501" s="94"/>
      <c r="R501" s="91"/>
      <c r="S501" s="91"/>
      <c r="T501" s="91"/>
      <c r="U501" s="91"/>
      <c r="V501" s="91"/>
      <c r="W501" s="91"/>
      <c r="X501" s="91"/>
    </row>
    <row r="502" spans="1:24" ht="26.4" x14ac:dyDescent="0.3">
      <c r="A502" s="85" t="s">
        <v>1555</v>
      </c>
      <c r="B502" s="86" t="s">
        <v>924</v>
      </c>
      <c r="C502" s="89" t="s">
        <v>1868</v>
      </c>
      <c r="D502" s="87" t="s">
        <v>831</v>
      </c>
      <c r="E502" s="85" t="s">
        <v>116</v>
      </c>
      <c r="F502" s="85"/>
      <c r="G502" s="88">
        <v>2025</v>
      </c>
      <c r="H502" s="89" t="s">
        <v>761</v>
      </c>
      <c r="I502" s="89" t="s">
        <v>771</v>
      </c>
      <c r="J502" s="89"/>
      <c r="K502" s="89"/>
      <c r="L502" s="89" t="s">
        <v>1936</v>
      </c>
      <c r="M502" s="89" t="s">
        <v>31</v>
      </c>
      <c r="N502" s="89" t="s">
        <v>769</v>
      </c>
      <c r="O502" s="86"/>
      <c r="P502" s="90" t="s">
        <v>1031</v>
      </c>
      <c r="Q502" s="91"/>
      <c r="R502" s="91"/>
      <c r="S502" s="91"/>
      <c r="T502" s="91"/>
      <c r="U502" s="91"/>
      <c r="V502" s="91"/>
      <c r="W502" s="91"/>
      <c r="X502" s="91"/>
    </row>
    <row r="503" spans="1:24" ht="26.4" x14ac:dyDescent="0.3">
      <c r="A503" s="85" t="s">
        <v>1556</v>
      </c>
      <c r="B503" s="86" t="s">
        <v>924</v>
      </c>
      <c r="C503" s="89" t="s">
        <v>1868</v>
      </c>
      <c r="D503" s="87" t="s">
        <v>830</v>
      </c>
      <c r="E503" s="85" t="s">
        <v>116</v>
      </c>
      <c r="F503" s="85"/>
      <c r="G503" s="88">
        <v>2025</v>
      </c>
      <c r="H503" s="89" t="s">
        <v>761</v>
      </c>
      <c r="I503" s="89" t="s">
        <v>771</v>
      </c>
      <c r="J503" s="89"/>
      <c r="K503" s="89"/>
      <c r="L503" s="89" t="s">
        <v>1936</v>
      </c>
      <c r="M503" s="89" t="s">
        <v>31</v>
      </c>
      <c r="N503" s="89" t="s">
        <v>769</v>
      </c>
      <c r="O503" s="86"/>
      <c r="P503" s="90" t="s">
        <v>1042</v>
      </c>
      <c r="Q503" s="94"/>
      <c r="R503" s="91"/>
      <c r="S503" s="91"/>
      <c r="T503" s="91"/>
      <c r="U503" s="91"/>
      <c r="V503" s="91"/>
      <c r="W503" s="91"/>
      <c r="X503" s="91"/>
    </row>
    <row r="504" spans="1:24" ht="52.8" x14ac:dyDescent="0.3">
      <c r="A504" s="85" t="s">
        <v>1557</v>
      </c>
      <c r="B504" s="86" t="s">
        <v>923</v>
      </c>
      <c r="C504" s="87" t="s">
        <v>839</v>
      </c>
      <c r="D504" s="87" t="s">
        <v>828</v>
      </c>
      <c r="E504" s="85" t="s">
        <v>116</v>
      </c>
      <c r="F504" s="85"/>
      <c r="G504" s="88">
        <v>2025</v>
      </c>
      <c r="H504" s="89" t="s">
        <v>761</v>
      </c>
      <c r="I504" s="89" t="s">
        <v>771</v>
      </c>
      <c r="J504" s="89"/>
      <c r="K504" s="89"/>
      <c r="L504" s="89" t="s">
        <v>1936</v>
      </c>
      <c r="M504" s="89" t="s">
        <v>31</v>
      </c>
      <c r="N504" s="89" t="s">
        <v>769</v>
      </c>
      <c r="O504" s="86"/>
      <c r="P504" s="95" t="s">
        <v>1033</v>
      </c>
      <c r="Q504" s="85"/>
      <c r="R504" s="86"/>
      <c r="S504" s="96"/>
      <c r="T504" s="96"/>
      <c r="U504" s="96"/>
      <c r="V504" s="96"/>
      <c r="W504" s="96"/>
      <c r="X504" s="96"/>
    </row>
    <row r="505" spans="1:24" ht="52.8" x14ac:dyDescent="0.3">
      <c r="A505" s="85" t="s">
        <v>1558</v>
      </c>
      <c r="B505" s="86" t="s">
        <v>924</v>
      </c>
      <c r="C505" s="87" t="s">
        <v>840</v>
      </c>
      <c r="D505" s="87" t="s">
        <v>829</v>
      </c>
      <c r="E505" s="85" t="s">
        <v>116</v>
      </c>
      <c r="F505" s="85"/>
      <c r="G505" s="88">
        <v>2025</v>
      </c>
      <c r="H505" s="89" t="s">
        <v>761</v>
      </c>
      <c r="I505" s="89" t="s">
        <v>771</v>
      </c>
      <c r="J505" s="89"/>
      <c r="K505" s="89"/>
      <c r="L505" s="89" t="s">
        <v>1936</v>
      </c>
      <c r="M505" s="89" t="s">
        <v>31</v>
      </c>
      <c r="N505" s="89" t="s">
        <v>769</v>
      </c>
      <c r="O505" s="86"/>
      <c r="P505" s="90" t="s">
        <v>1032</v>
      </c>
      <c r="Q505" s="91"/>
      <c r="R505" s="91"/>
      <c r="S505" s="91"/>
      <c r="T505" s="91"/>
      <c r="U505" s="91"/>
      <c r="V505" s="91"/>
      <c r="W505" s="91"/>
      <c r="X505" s="91"/>
    </row>
    <row r="506" spans="1:24" ht="26.4" x14ac:dyDescent="0.3">
      <c r="A506" s="85" t="s">
        <v>1559</v>
      </c>
      <c r="B506" s="86" t="s">
        <v>924</v>
      </c>
      <c r="C506" s="87" t="s">
        <v>842</v>
      </c>
      <c r="D506" s="87" t="s">
        <v>832</v>
      </c>
      <c r="E506" s="85" t="s">
        <v>116</v>
      </c>
      <c r="F506" s="85"/>
      <c r="G506" s="88">
        <v>2025</v>
      </c>
      <c r="H506" s="89" t="s">
        <v>761</v>
      </c>
      <c r="I506" s="89" t="s">
        <v>771</v>
      </c>
      <c r="J506" s="89"/>
      <c r="K506" s="89"/>
      <c r="L506" s="89" t="s">
        <v>1936</v>
      </c>
      <c r="M506" s="89" t="s">
        <v>31</v>
      </c>
      <c r="N506" s="89" t="s">
        <v>769</v>
      </c>
      <c r="O506" s="86"/>
      <c r="P506" s="90" t="s">
        <v>1030</v>
      </c>
      <c r="Q506" s="91"/>
      <c r="R506" s="91"/>
      <c r="S506" s="91"/>
      <c r="T506" s="91"/>
      <c r="U506" s="91"/>
      <c r="V506" s="91"/>
      <c r="W506" s="91"/>
      <c r="X506" s="91"/>
    </row>
    <row r="507" spans="1:24" ht="26.4" x14ac:dyDescent="0.3">
      <c r="A507" s="85" t="s">
        <v>1560</v>
      </c>
      <c r="B507" s="86" t="s">
        <v>923</v>
      </c>
      <c r="C507" s="87" t="s">
        <v>836</v>
      </c>
      <c r="D507" s="87" t="s">
        <v>826</v>
      </c>
      <c r="E507" s="85" t="s">
        <v>116</v>
      </c>
      <c r="F507" s="85"/>
      <c r="G507" s="88">
        <v>2025</v>
      </c>
      <c r="H507" s="89" t="s">
        <v>761</v>
      </c>
      <c r="I507" s="89" t="s">
        <v>771</v>
      </c>
      <c r="J507" s="89"/>
      <c r="K507" s="89"/>
      <c r="L507" s="89" t="s">
        <v>1936</v>
      </c>
      <c r="M507" s="89" t="s">
        <v>31</v>
      </c>
      <c r="N507" s="89" t="s">
        <v>769</v>
      </c>
      <c r="O507" s="86"/>
      <c r="P507" s="90" t="s">
        <v>1038</v>
      </c>
      <c r="Q507" s="94"/>
      <c r="R507" s="91"/>
      <c r="S507" s="91"/>
      <c r="T507" s="91"/>
      <c r="U507" s="91"/>
      <c r="V507" s="91"/>
      <c r="W507" s="91"/>
      <c r="X507" s="91"/>
    </row>
    <row r="508" spans="1:24" ht="39.6" x14ac:dyDescent="0.3">
      <c r="A508" s="85" t="s">
        <v>1561</v>
      </c>
      <c r="B508" s="86" t="s">
        <v>924</v>
      </c>
      <c r="C508" s="87" t="s">
        <v>843</v>
      </c>
      <c r="D508" s="87" t="s">
        <v>957</v>
      </c>
      <c r="E508" s="97" t="s">
        <v>928</v>
      </c>
      <c r="F508" s="98"/>
      <c r="G508" s="88">
        <v>2025</v>
      </c>
      <c r="H508" s="89" t="s">
        <v>762</v>
      </c>
      <c r="I508" s="89" t="s">
        <v>773</v>
      </c>
      <c r="J508" s="89"/>
      <c r="K508" s="89"/>
      <c r="L508" s="89" t="s">
        <v>1937</v>
      </c>
      <c r="M508" s="89" t="s">
        <v>31</v>
      </c>
      <c r="N508" s="89" t="s">
        <v>769</v>
      </c>
      <c r="O508" s="86"/>
      <c r="P508" s="90"/>
      <c r="Q508" s="91" t="s">
        <v>162</v>
      </c>
      <c r="R508" s="91"/>
      <c r="S508" s="91"/>
      <c r="T508" s="91"/>
      <c r="U508" s="91"/>
      <c r="V508" s="91"/>
      <c r="W508" s="91"/>
      <c r="X508" s="99" t="s">
        <v>147</v>
      </c>
    </row>
    <row r="509" spans="1:24" ht="105.6" x14ac:dyDescent="0.3">
      <c r="A509" s="85" t="s">
        <v>1562</v>
      </c>
      <c r="B509" s="86" t="s">
        <v>923</v>
      </c>
      <c r="C509" s="87" t="s">
        <v>929</v>
      </c>
      <c r="D509" s="87" t="s">
        <v>1869</v>
      </c>
      <c r="E509" s="97" t="s">
        <v>928</v>
      </c>
      <c r="F509" s="98"/>
      <c r="G509" s="88">
        <v>2025</v>
      </c>
      <c r="H509" s="89" t="s">
        <v>762</v>
      </c>
      <c r="I509" s="89" t="s">
        <v>773</v>
      </c>
      <c r="J509" s="89"/>
      <c r="K509" s="89"/>
      <c r="L509" s="89" t="s">
        <v>1937</v>
      </c>
      <c r="M509" s="89" t="s">
        <v>31</v>
      </c>
      <c r="N509" s="89" t="s">
        <v>769</v>
      </c>
      <c r="O509" s="86"/>
      <c r="P509" s="90"/>
      <c r="Q509" s="91" t="s">
        <v>1996</v>
      </c>
      <c r="R509" s="91"/>
      <c r="S509" s="91"/>
      <c r="T509" s="91"/>
      <c r="U509" s="91"/>
      <c r="V509" s="91"/>
      <c r="W509" s="91"/>
      <c r="X509" s="99" t="s">
        <v>147</v>
      </c>
    </row>
    <row r="510" spans="1:24" ht="39.6" x14ac:dyDescent="0.3">
      <c r="A510" s="85" t="s">
        <v>1563</v>
      </c>
      <c r="B510" s="86" t="s">
        <v>923</v>
      </c>
      <c r="C510" s="93" t="s">
        <v>905</v>
      </c>
      <c r="D510" s="93" t="s">
        <v>1870</v>
      </c>
      <c r="E510" s="85" t="s">
        <v>928</v>
      </c>
      <c r="F510" s="85"/>
      <c r="G510" s="88">
        <v>2025</v>
      </c>
      <c r="H510" s="89" t="s">
        <v>762</v>
      </c>
      <c r="I510" s="89" t="s">
        <v>773</v>
      </c>
      <c r="J510" s="89"/>
      <c r="K510" s="89"/>
      <c r="L510" s="89" t="s">
        <v>1937</v>
      </c>
      <c r="M510" s="89" t="s">
        <v>31</v>
      </c>
      <c r="N510" s="89" t="s">
        <v>769</v>
      </c>
      <c r="O510" s="86"/>
      <c r="P510" s="90"/>
      <c r="Q510" s="99" t="s">
        <v>146</v>
      </c>
      <c r="R510" s="99"/>
      <c r="S510" s="99"/>
      <c r="T510" s="99"/>
      <c r="U510" s="99"/>
      <c r="V510" s="99"/>
      <c r="W510" s="99" t="s">
        <v>145</v>
      </c>
      <c r="X510" s="99"/>
    </row>
    <row r="511" spans="1:24" ht="39.6" x14ac:dyDescent="0.3">
      <c r="A511" s="85" t="s">
        <v>1564</v>
      </c>
      <c r="B511" s="86" t="s">
        <v>923</v>
      </c>
      <c r="C511" s="93" t="s">
        <v>905</v>
      </c>
      <c r="D511" s="93" t="s">
        <v>1871</v>
      </c>
      <c r="E511" s="85" t="s">
        <v>928</v>
      </c>
      <c r="F511" s="85"/>
      <c r="G511" s="88">
        <v>2025</v>
      </c>
      <c r="H511" s="89" t="s">
        <v>762</v>
      </c>
      <c r="I511" s="89" t="s">
        <v>773</v>
      </c>
      <c r="J511" s="89"/>
      <c r="K511" s="89"/>
      <c r="L511" s="89" t="s">
        <v>1937</v>
      </c>
      <c r="M511" s="89" t="s">
        <v>31</v>
      </c>
      <c r="N511" s="89" t="s">
        <v>769</v>
      </c>
      <c r="O511" s="86"/>
      <c r="P511" s="90"/>
      <c r="Q511" s="99" t="s">
        <v>145</v>
      </c>
      <c r="R511" s="99"/>
      <c r="S511" s="99"/>
      <c r="T511" s="99"/>
      <c r="U511" s="99"/>
      <c r="V511" s="99"/>
      <c r="W511" s="99" t="s">
        <v>146</v>
      </c>
      <c r="X511" s="99"/>
    </row>
    <row r="512" spans="1:24" ht="52.8" x14ac:dyDescent="0.3">
      <c r="A512" s="85" t="s">
        <v>1565</v>
      </c>
      <c r="B512" s="86" t="s">
        <v>923</v>
      </c>
      <c r="C512" s="87" t="s">
        <v>838</v>
      </c>
      <c r="D512" s="87" t="s">
        <v>1872</v>
      </c>
      <c r="E512" s="85" t="s">
        <v>928</v>
      </c>
      <c r="F512" s="85"/>
      <c r="G512" s="88">
        <v>2025</v>
      </c>
      <c r="H512" s="89" t="s">
        <v>762</v>
      </c>
      <c r="I512" s="89" t="s">
        <v>773</v>
      </c>
      <c r="J512" s="89"/>
      <c r="K512" s="89"/>
      <c r="L512" s="89" t="s">
        <v>1937</v>
      </c>
      <c r="M512" s="89" t="s">
        <v>31</v>
      </c>
      <c r="N512" s="89" t="s">
        <v>769</v>
      </c>
      <c r="O512" s="86"/>
      <c r="P512" s="90"/>
      <c r="Q512" s="91" t="s">
        <v>154</v>
      </c>
      <c r="R512" s="91"/>
      <c r="S512" s="91"/>
      <c r="T512" s="91"/>
      <c r="U512" s="91"/>
      <c r="V512" s="91"/>
      <c r="W512" s="91"/>
      <c r="X512" s="99" t="s">
        <v>147</v>
      </c>
    </row>
    <row r="513" spans="1:24" ht="79.2" x14ac:dyDescent="0.3">
      <c r="A513" s="85" t="s">
        <v>1566</v>
      </c>
      <c r="B513" s="86" t="s">
        <v>923</v>
      </c>
      <c r="C513" s="87" t="s">
        <v>837</v>
      </c>
      <c r="D513" s="87" t="s">
        <v>1873</v>
      </c>
      <c r="E513" s="97" t="s">
        <v>928</v>
      </c>
      <c r="F513" s="98"/>
      <c r="G513" s="88">
        <v>2025</v>
      </c>
      <c r="H513" s="89" t="s">
        <v>762</v>
      </c>
      <c r="I513" s="89" t="s">
        <v>773</v>
      </c>
      <c r="J513" s="89"/>
      <c r="K513" s="89"/>
      <c r="L513" s="89" t="s">
        <v>1937</v>
      </c>
      <c r="M513" s="89" t="s">
        <v>31</v>
      </c>
      <c r="N513" s="89" t="s">
        <v>769</v>
      </c>
      <c r="O513" s="86"/>
      <c r="P513" s="90"/>
      <c r="Q513" s="91" t="s">
        <v>151</v>
      </c>
      <c r="R513" s="91"/>
      <c r="S513" s="91"/>
      <c r="T513" s="91"/>
      <c r="U513" s="91"/>
      <c r="V513" s="91"/>
      <c r="W513" s="91"/>
      <c r="X513" s="99" t="s">
        <v>147</v>
      </c>
    </row>
    <row r="514" spans="1:24" ht="79.2" x14ac:dyDescent="0.3">
      <c r="A514" s="85" t="s">
        <v>1567</v>
      </c>
      <c r="B514" s="86" t="s">
        <v>923</v>
      </c>
      <c r="C514" s="89" t="s">
        <v>839</v>
      </c>
      <c r="D514" s="89" t="s">
        <v>1874</v>
      </c>
      <c r="E514" s="85" t="s">
        <v>928</v>
      </c>
      <c r="F514" s="85"/>
      <c r="G514" s="88">
        <v>2025</v>
      </c>
      <c r="H514" s="89" t="s">
        <v>762</v>
      </c>
      <c r="I514" s="89" t="s">
        <v>773</v>
      </c>
      <c r="J514" s="89"/>
      <c r="K514" s="89"/>
      <c r="L514" s="89" t="s">
        <v>1937</v>
      </c>
      <c r="M514" s="89" t="s">
        <v>31</v>
      </c>
      <c r="N514" s="89" t="s">
        <v>769</v>
      </c>
      <c r="O514" s="86"/>
      <c r="P514" s="90"/>
      <c r="Q514" s="99" t="s">
        <v>18</v>
      </c>
      <c r="R514" s="99"/>
      <c r="S514" s="99"/>
      <c r="T514" s="99"/>
      <c r="U514" s="99"/>
      <c r="V514" s="99"/>
      <c r="W514" s="99"/>
      <c r="X514" s="99" t="s">
        <v>147</v>
      </c>
    </row>
    <row r="515" spans="1:24" ht="39.6" x14ac:dyDescent="0.3">
      <c r="A515" s="85" t="s">
        <v>1568</v>
      </c>
      <c r="B515" s="86" t="s">
        <v>924</v>
      </c>
      <c r="C515" s="87" t="s">
        <v>840</v>
      </c>
      <c r="D515" s="87" t="s">
        <v>950</v>
      </c>
      <c r="E515" s="97" t="s">
        <v>928</v>
      </c>
      <c r="F515" s="98"/>
      <c r="G515" s="88">
        <v>2025</v>
      </c>
      <c r="H515" s="89" t="s">
        <v>762</v>
      </c>
      <c r="I515" s="89" t="s">
        <v>773</v>
      </c>
      <c r="J515" s="89"/>
      <c r="K515" s="89"/>
      <c r="L515" s="89" t="s">
        <v>1937</v>
      </c>
      <c r="M515" s="89" t="s">
        <v>31</v>
      </c>
      <c r="N515" s="89" t="s">
        <v>769</v>
      </c>
      <c r="O515" s="86"/>
      <c r="P515" s="90"/>
      <c r="Q515" s="91" t="s">
        <v>1048</v>
      </c>
      <c r="R515" s="91"/>
      <c r="S515" s="91"/>
      <c r="T515" s="91"/>
      <c r="U515" s="91"/>
      <c r="V515" s="91"/>
      <c r="W515" s="91"/>
      <c r="X515" s="99" t="s">
        <v>147</v>
      </c>
    </row>
    <row r="516" spans="1:24" ht="52.8" x14ac:dyDescent="0.3">
      <c r="A516" s="85" t="s">
        <v>1569</v>
      </c>
      <c r="B516" s="86" t="s">
        <v>924</v>
      </c>
      <c r="C516" s="87" t="s">
        <v>842</v>
      </c>
      <c r="D516" s="87" t="s">
        <v>954</v>
      </c>
      <c r="E516" s="97" t="s">
        <v>928</v>
      </c>
      <c r="F516" s="98"/>
      <c r="G516" s="88">
        <v>2025</v>
      </c>
      <c r="H516" s="89" t="s">
        <v>762</v>
      </c>
      <c r="I516" s="89" t="s">
        <v>773</v>
      </c>
      <c r="J516" s="89"/>
      <c r="K516" s="89"/>
      <c r="L516" s="89" t="s">
        <v>1937</v>
      </c>
      <c r="M516" s="89" t="s">
        <v>31</v>
      </c>
      <c r="N516" s="89" t="s">
        <v>769</v>
      </c>
      <c r="O516" s="86"/>
      <c r="P516" s="90"/>
      <c r="Q516" s="91" t="s">
        <v>160</v>
      </c>
      <c r="R516" s="91"/>
      <c r="S516" s="91"/>
      <c r="T516" s="91"/>
      <c r="U516" s="91"/>
      <c r="V516" s="91"/>
      <c r="W516" s="91"/>
      <c r="X516" s="99" t="s">
        <v>147</v>
      </c>
    </row>
    <row r="517" spans="1:24" ht="39.6" x14ac:dyDescent="0.3">
      <c r="A517" s="85" t="s">
        <v>1570</v>
      </c>
      <c r="B517" s="86" t="s">
        <v>923</v>
      </c>
      <c r="C517" s="87" t="s">
        <v>836</v>
      </c>
      <c r="D517" s="87" t="s">
        <v>1875</v>
      </c>
      <c r="E517" s="85" t="s">
        <v>928</v>
      </c>
      <c r="F517" s="85"/>
      <c r="G517" s="88">
        <v>2025</v>
      </c>
      <c r="H517" s="89" t="s">
        <v>762</v>
      </c>
      <c r="I517" s="89" t="s">
        <v>773</v>
      </c>
      <c r="J517" s="89"/>
      <c r="K517" s="89"/>
      <c r="L517" s="89" t="s">
        <v>1937</v>
      </c>
      <c r="M517" s="89" t="s">
        <v>31</v>
      </c>
      <c r="N517" s="89" t="s">
        <v>769</v>
      </c>
      <c r="O517" s="86"/>
      <c r="P517" s="90"/>
      <c r="Q517" s="91" t="s">
        <v>149</v>
      </c>
      <c r="R517" s="91"/>
      <c r="S517" s="91"/>
      <c r="T517" s="91"/>
      <c r="U517" s="91"/>
      <c r="V517" s="91"/>
      <c r="W517" s="91" t="s">
        <v>150</v>
      </c>
      <c r="X517" s="91"/>
    </row>
    <row r="518" spans="1:24" ht="39.6" x14ac:dyDescent="0.3">
      <c r="A518" s="85" t="s">
        <v>1571</v>
      </c>
      <c r="B518" s="86" t="s">
        <v>923</v>
      </c>
      <c r="C518" s="87" t="s">
        <v>836</v>
      </c>
      <c r="D518" s="87" t="s">
        <v>1876</v>
      </c>
      <c r="E518" s="85" t="s">
        <v>928</v>
      </c>
      <c r="F518" s="85"/>
      <c r="G518" s="88">
        <v>2025</v>
      </c>
      <c r="H518" s="89" t="s">
        <v>762</v>
      </c>
      <c r="I518" s="89" t="s">
        <v>773</v>
      </c>
      <c r="J518" s="89"/>
      <c r="K518" s="89"/>
      <c r="L518" s="89" t="s">
        <v>1937</v>
      </c>
      <c r="M518" s="89" t="s">
        <v>31</v>
      </c>
      <c r="N518" s="89" t="s">
        <v>769</v>
      </c>
      <c r="O518" s="86"/>
      <c r="P518" s="90"/>
      <c r="Q518" s="91" t="s">
        <v>150</v>
      </c>
      <c r="R518" s="91"/>
      <c r="S518" s="91"/>
      <c r="T518" s="91"/>
      <c r="U518" s="91"/>
      <c r="V518" s="91"/>
      <c r="W518" s="91" t="s">
        <v>149</v>
      </c>
      <c r="X518" s="91"/>
    </row>
    <row r="519" spans="1:24" ht="26.4" x14ac:dyDescent="0.3">
      <c r="A519" s="85" t="s">
        <v>1572</v>
      </c>
      <c r="B519" s="86" t="s">
        <v>924</v>
      </c>
      <c r="C519" s="87" t="s">
        <v>1877</v>
      </c>
      <c r="D519" s="87" t="s">
        <v>958</v>
      </c>
      <c r="E519" s="85" t="s">
        <v>118</v>
      </c>
      <c r="F519" s="85"/>
      <c r="G519" s="88">
        <v>2025</v>
      </c>
      <c r="H519" s="89" t="s">
        <v>762</v>
      </c>
      <c r="I519" s="89" t="s">
        <v>773</v>
      </c>
      <c r="J519" s="89"/>
      <c r="K519" s="89"/>
      <c r="L519" s="89" t="s">
        <v>1938</v>
      </c>
      <c r="M519" s="89" t="s">
        <v>31</v>
      </c>
      <c r="N519" s="89" t="s">
        <v>769</v>
      </c>
      <c r="O519" s="86"/>
      <c r="P519" s="90"/>
      <c r="Q519" s="91" t="s">
        <v>163</v>
      </c>
      <c r="R519" s="91"/>
      <c r="S519" s="91"/>
      <c r="T519" s="91"/>
      <c r="U519" s="91"/>
      <c r="V519" s="91"/>
      <c r="W519" s="91"/>
      <c r="X519" s="91"/>
    </row>
    <row r="520" spans="1:24" ht="26.4" x14ac:dyDescent="0.3">
      <c r="A520" s="85" t="s">
        <v>1573</v>
      </c>
      <c r="B520" s="86" t="s">
        <v>923</v>
      </c>
      <c r="C520" s="87" t="s">
        <v>929</v>
      </c>
      <c r="D520" s="87" t="s">
        <v>1878</v>
      </c>
      <c r="E520" s="85" t="s">
        <v>118</v>
      </c>
      <c r="F520" s="85"/>
      <c r="G520" s="88">
        <v>2025</v>
      </c>
      <c r="H520" s="89" t="s">
        <v>762</v>
      </c>
      <c r="I520" s="89" t="s">
        <v>773</v>
      </c>
      <c r="J520" s="89"/>
      <c r="K520" s="89"/>
      <c r="L520" s="89" t="s">
        <v>1938</v>
      </c>
      <c r="M520" s="89" t="s">
        <v>31</v>
      </c>
      <c r="N520" s="89" t="s">
        <v>769</v>
      </c>
      <c r="O520" s="86"/>
      <c r="P520" s="90"/>
      <c r="Q520" s="91" t="s">
        <v>158</v>
      </c>
      <c r="R520" s="91"/>
      <c r="S520" s="91"/>
      <c r="T520" s="91"/>
      <c r="U520" s="91"/>
      <c r="V520" s="91"/>
      <c r="W520" s="91"/>
      <c r="X520" s="91"/>
    </row>
    <row r="521" spans="1:24" ht="26.4" x14ac:dyDescent="0.3">
      <c r="A521" s="85" t="s">
        <v>1574</v>
      </c>
      <c r="B521" s="86" t="s">
        <v>923</v>
      </c>
      <c r="C521" s="93" t="s">
        <v>905</v>
      </c>
      <c r="D521" s="87" t="s">
        <v>1927</v>
      </c>
      <c r="E521" s="85" t="s">
        <v>118</v>
      </c>
      <c r="F521" s="85"/>
      <c r="G521" s="88">
        <v>2025</v>
      </c>
      <c r="H521" s="89" t="s">
        <v>762</v>
      </c>
      <c r="I521" s="89" t="s">
        <v>773</v>
      </c>
      <c r="J521" s="89"/>
      <c r="K521" s="89"/>
      <c r="L521" s="89" t="s">
        <v>1938</v>
      </c>
      <c r="M521" s="89" t="s">
        <v>31</v>
      </c>
      <c r="N521" s="89" t="s">
        <v>769</v>
      </c>
      <c r="O521" s="86"/>
      <c r="P521" s="90"/>
      <c r="Q521" s="91" t="s">
        <v>19</v>
      </c>
      <c r="R521" s="91"/>
      <c r="S521" s="91"/>
      <c r="T521" s="91"/>
      <c r="U521" s="91"/>
      <c r="V521" s="91"/>
      <c r="W521" s="91"/>
      <c r="X521" s="91"/>
    </row>
    <row r="522" spans="1:24" ht="26.4" x14ac:dyDescent="0.3">
      <c r="A522" s="85" t="s">
        <v>1575</v>
      </c>
      <c r="B522" s="86" t="s">
        <v>923</v>
      </c>
      <c r="C522" s="87" t="s">
        <v>838</v>
      </c>
      <c r="D522" s="87" t="s">
        <v>1879</v>
      </c>
      <c r="E522" s="85" t="s">
        <v>118</v>
      </c>
      <c r="F522" s="85"/>
      <c r="G522" s="88">
        <v>2025</v>
      </c>
      <c r="H522" s="89" t="s">
        <v>762</v>
      </c>
      <c r="I522" s="89" t="s">
        <v>773</v>
      </c>
      <c r="J522" s="89"/>
      <c r="K522" s="89"/>
      <c r="L522" s="89" t="s">
        <v>1938</v>
      </c>
      <c r="M522" s="89" t="s">
        <v>31</v>
      </c>
      <c r="N522" s="89" t="s">
        <v>769</v>
      </c>
      <c r="O522" s="86"/>
      <c r="P522" s="90"/>
      <c r="Q522" s="91" t="s">
        <v>155</v>
      </c>
      <c r="R522" s="91"/>
      <c r="S522" s="91"/>
      <c r="T522" s="91"/>
      <c r="U522" s="91"/>
      <c r="V522" s="91"/>
      <c r="W522" s="91"/>
      <c r="X522" s="91"/>
    </row>
    <row r="523" spans="1:24" ht="26.4" x14ac:dyDescent="0.3">
      <c r="A523" s="85" t="s">
        <v>1576</v>
      </c>
      <c r="B523" s="86" t="s">
        <v>923</v>
      </c>
      <c r="C523" s="87" t="s">
        <v>837</v>
      </c>
      <c r="D523" s="87" t="s">
        <v>1880</v>
      </c>
      <c r="E523" s="85" t="s">
        <v>118</v>
      </c>
      <c r="F523" s="85"/>
      <c r="G523" s="88">
        <v>2025</v>
      </c>
      <c r="H523" s="89" t="s">
        <v>762</v>
      </c>
      <c r="I523" s="89" t="s">
        <v>773</v>
      </c>
      <c r="J523" s="89"/>
      <c r="K523" s="89"/>
      <c r="L523" s="89" t="s">
        <v>1938</v>
      </c>
      <c r="M523" s="89" t="s">
        <v>31</v>
      </c>
      <c r="N523" s="89" t="s">
        <v>769</v>
      </c>
      <c r="O523" s="86"/>
      <c r="P523" s="90"/>
      <c r="Q523" s="91" t="s">
        <v>813</v>
      </c>
      <c r="R523" s="91"/>
      <c r="S523" s="91"/>
      <c r="T523" s="91"/>
      <c r="U523" s="91"/>
      <c r="V523" s="91"/>
      <c r="W523" s="91"/>
      <c r="X523" s="91"/>
    </row>
    <row r="524" spans="1:24" ht="26.4" x14ac:dyDescent="0.3">
      <c r="A524" s="85" t="s">
        <v>1577</v>
      </c>
      <c r="B524" s="86" t="s">
        <v>924</v>
      </c>
      <c r="C524" s="87" t="s">
        <v>841</v>
      </c>
      <c r="D524" s="87" t="s">
        <v>953</v>
      </c>
      <c r="E524" s="85" t="s">
        <v>118</v>
      </c>
      <c r="F524" s="85"/>
      <c r="G524" s="88">
        <v>2025</v>
      </c>
      <c r="H524" s="89" t="s">
        <v>762</v>
      </c>
      <c r="I524" s="89" t="s">
        <v>773</v>
      </c>
      <c r="J524" s="89"/>
      <c r="K524" s="89"/>
      <c r="L524" s="89" t="s">
        <v>1938</v>
      </c>
      <c r="M524" s="89" t="s">
        <v>31</v>
      </c>
      <c r="N524" s="89" t="s">
        <v>769</v>
      </c>
      <c r="O524" s="86"/>
      <c r="P524" s="90"/>
      <c r="Q524" s="91" t="s">
        <v>159</v>
      </c>
      <c r="R524" s="91"/>
      <c r="S524" s="91"/>
      <c r="T524" s="91"/>
      <c r="U524" s="91"/>
      <c r="V524" s="91"/>
      <c r="W524" s="91"/>
      <c r="X524" s="91"/>
    </row>
    <row r="525" spans="1:24" ht="26.4" x14ac:dyDescent="0.3">
      <c r="A525" s="85" t="s">
        <v>1578</v>
      </c>
      <c r="B525" s="86" t="s">
        <v>923</v>
      </c>
      <c r="C525" s="87" t="s">
        <v>839</v>
      </c>
      <c r="D525" s="87" t="s">
        <v>1881</v>
      </c>
      <c r="E525" s="85" t="s">
        <v>118</v>
      </c>
      <c r="F525" s="85"/>
      <c r="G525" s="88">
        <v>2025</v>
      </c>
      <c r="H525" s="89" t="s">
        <v>762</v>
      </c>
      <c r="I525" s="89" t="s">
        <v>773</v>
      </c>
      <c r="J525" s="89"/>
      <c r="K525" s="89"/>
      <c r="L525" s="89" t="s">
        <v>1938</v>
      </c>
      <c r="M525" s="89" t="s">
        <v>31</v>
      </c>
      <c r="N525" s="89" t="s">
        <v>769</v>
      </c>
      <c r="O525" s="86"/>
      <c r="P525" s="90"/>
      <c r="Q525" s="91" t="s">
        <v>17</v>
      </c>
      <c r="R525" s="91"/>
      <c r="S525" s="91"/>
      <c r="T525" s="91"/>
      <c r="U525" s="91"/>
      <c r="V525" s="91"/>
      <c r="W525" s="91"/>
      <c r="X525" s="91"/>
    </row>
    <row r="526" spans="1:24" ht="26.4" x14ac:dyDescent="0.3">
      <c r="A526" s="85" t="s">
        <v>1579</v>
      </c>
      <c r="B526" s="86" t="s">
        <v>924</v>
      </c>
      <c r="C526" s="87" t="s">
        <v>1882</v>
      </c>
      <c r="D526" s="87" t="s">
        <v>951</v>
      </c>
      <c r="E526" s="85" t="s">
        <v>118</v>
      </c>
      <c r="F526" s="85"/>
      <c r="G526" s="88">
        <v>2025</v>
      </c>
      <c r="H526" s="89" t="s">
        <v>762</v>
      </c>
      <c r="I526" s="89" t="s">
        <v>773</v>
      </c>
      <c r="J526" s="89"/>
      <c r="K526" s="89"/>
      <c r="L526" s="89" t="s">
        <v>1938</v>
      </c>
      <c r="M526" s="89" t="s">
        <v>31</v>
      </c>
      <c r="N526" s="89" t="s">
        <v>769</v>
      </c>
      <c r="O526" s="86"/>
      <c r="P526" s="90"/>
      <c r="Q526" s="91" t="s">
        <v>156</v>
      </c>
      <c r="R526" s="91"/>
      <c r="S526" s="91"/>
      <c r="T526" s="91"/>
      <c r="U526" s="91"/>
      <c r="V526" s="91"/>
      <c r="W526" s="91"/>
      <c r="X526" s="91"/>
    </row>
    <row r="527" spans="1:24" ht="26.4" x14ac:dyDescent="0.3">
      <c r="A527" s="85" t="s">
        <v>1580</v>
      </c>
      <c r="B527" s="86" t="s">
        <v>924</v>
      </c>
      <c r="C527" s="87" t="s">
        <v>842</v>
      </c>
      <c r="D527" s="87" t="s">
        <v>955</v>
      </c>
      <c r="E527" s="85" t="s">
        <v>118</v>
      </c>
      <c r="F527" s="85"/>
      <c r="G527" s="88">
        <v>2025</v>
      </c>
      <c r="H527" s="89" t="s">
        <v>762</v>
      </c>
      <c r="I527" s="89" t="s">
        <v>773</v>
      </c>
      <c r="J527" s="89"/>
      <c r="K527" s="89"/>
      <c r="L527" s="89" t="s">
        <v>1938</v>
      </c>
      <c r="M527" s="89" t="s">
        <v>31</v>
      </c>
      <c r="N527" s="89" t="s">
        <v>769</v>
      </c>
      <c r="O527" s="86"/>
      <c r="P527" s="90"/>
      <c r="Q527" s="91" t="s">
        <v>161</v>
      </c>
      <c r="R527" s="91"/>
      <c r="S527" s="91"/>
      <c r="T527" s="91"/>
      <c r="U527" s="91"/>
      <c r="V527" s="91"/>
      <c r="W527" s="91"/>
      <c r="X527" s="91"/>
    </row>
    <row r="528" spans="1:24" ht="26.4" x14ac:dyDescent="0.3">
      <c r="A528" s="85" t="s">
        <v>1581</v>
      </c>
      <c r="B528" s="86" t="s">
        <v>923</v>
      </c>
      <c r="C528" s="87" t="s">
        <v>836</v>
      </c>
      <c r="D528" s="87" t="s">
        <v>1883</v>
      </c>
      <c r="E528" s="85" t="s">
        <v>118</v>
      </c>
      <c r="F528" s="85"/>
      <c r="G528" s="88">
        <v>2025</v>
      </c>
      <c r="H528" s="89" t="s">
        <v>762</v>
      </c>
      <c r="I528" s="89" t="s">
        <v>773</v>
      </c>
      <c r="J528" s="89"/>
      <c r="K528" s="89"/>
      <c r="L528" s="89" t="s">
        <v>1938</v>
      </c>
      <c r="M528" s="89" t="s">
        <v>31</v>
      </c>
      <c r="N528" s="89" t="s">
        <v>769</v>
      </c>
      <c r="O528" s="86"/>
      <c r="P528" s="90"/>
      <c r="Q528" s="91" t="s">
        <v>812</v>
      </c>
      <c r="R528" s="91"/>
      <c r="S528" s="91"/>
      <c r="T528" s="91"/>
      <c r="U528" s="91"/>
      <c r="V528" s="91"/>
      <c r="W528" s="91"/>
      <c r="X528" s="91"/>
    </row>
    <row r="529" spans="1:24" ht="39.6" x14ac:dyDescent="0.3">
      <c r="A529" s="85" t="s">
        <v>1582</v>
      </c>
      <c r="B529" s="86" t="s">
        <v>924</v>
      </c>
      <c r="C529" s="87" t="s">
        <v>843</v>
      </c>
      <c r="D529" s="87" t="s">
        <v>959</v>
      </c>
      <c r="E529" s="85" t="s">
        <v>119</v>
      </c>
      <c r="F529" s="85"/>
      <c r="G529" s="88">
        <v>2025</v>
      </c>
      <c r="H529" s="89" t="s">
        <v>762</v>
      </c>
      <c r="I529" s="89" t="s">
        <v>773</v>
      </c>
      <c r="J529" s="89"/>
      <c r="K529" s="89"/>
      <c r="L529" s="89" t="s">
        <v>1939</v>
      </c>
      <c r="M529" s="89" t="s">
        <v>31</v>
      </c>
      <c r="N529" s="89" t="s">
        <v>769</v>
      </c>
      <c r="O529" s="86"/>
      <c r="P529" s="90"/>
      <c r="Q529" s="91" t="s">
        <v>162</v>
      </c>
      <c r="R529" s="99" t="s">
        <v>147</v>
      </c>
      <c r="S529" s="91"/>
      <c r="T529" s="91"/>
      <c r="U529" s="91"/>
      <c r="V529" s="91"/>
      <c r="W529" s="91"/>
      <c r="X529" s="91"/>
    </row>
    <row r="530" spans="1:24" ht="105.6" x14ac:dyDescent="0.3">
      <c r="A530" s="85" t="s">
        <v>1583</v>
      </c>
      <c r="B530" s="86" t="s">
        <v>923</v>
      </c>
      <c r="C530" s="87" t="s">
        <v>929</v>
      </c>
      <c r="D530" s="87" t="s">
        <v>1884</v>
      </c>
      <c r="E530" s="85" t="s">
        <v>119</v>
      </c>
      <c r="F530" s="85"/>
      <c r="G530" s="88">
        <v>2025</v>
      </c>
      <c r="H530" s="89" t="s">
        <v>762</v>
      </c>
      <c r="I530" s="89" t="s">
        <v>773</v>
      </c>
      <c r="J530" s="89"/>
      <c r="K530" s="89"/>
      <c r="L530" s="89" t="s">
        <v>1939</v>
      </c>
      <c r="M530" s="89" t="s">
        <v>31</v>
      </c>
      <c r="N530" s="89" t="s">
        <v>769</v>
      </c>
      <c r="O530" s="86"/>
      <c r="P530" s="90"/>
      <c r="Q530" s="91" t="s">
        <v>1996</v>
      </c>
      <c r="R530" s="99" t="s">
        <v>147</v>
      </c>
      <c r="S530" s="91"/>
      <c r="T530" s="91"/>
      <c r="U530" s="91"/>
      <c r="V530" s="91"/>
      <c r="W530" s="91"/>
      <c r="X530" s="86"/>
    </row>
    <row r="531" spans="1:24" ht="39.6" x14ac:dyDescent="0.3">
      <c r="A531" s="85" t="s">
        <v>1584</v>
      </c>
      <c r="B531" s="86" t="s">
        <v>923</v>
      </c>
      <c r="C531" s="93" t="s">
        <v>905</v>
      </c>
      <c r="D531" s="93" t="s">
        <v>1885</v>
      </c>
      <c r="E531" s="85" t="s">
        <v>119</v>
      </c>
      <c r="F531" s="85"/>
      <c r="G531" s="88">
        <v>2025</v>
      </c>
      <c r="H531" s="89" t="s">
        <v>762</v>
      </c>
      <c r="I531" s="89" t="s">
        <v>773</v>
      </c>
      <c r="J531" s="89"/>
      <c r="K531" s="89"/>
      <c r="L531" s="89" t="s">
        <v>1939</v>
      </c>
      <c r="M531" s="89" t="s">
        <v>31</v>
      </c>
      <c r="N531" s="89" t="s">
        <v>769</v>
      </c>
      <c r="O531" s="86"/>
      <c r="P531" s="90"/>
      <c r="Q531" s="99" t="s">
        <v>146</v>
      </c>
      <c r="R531" s="99" t="s">
        <v>147</v>
      </c>
      <c r="S531" s="99"/>
      <c r="T531" s="99"/>
      <c r="U531" s="99"/>
      <c r="V531" s="99"/>
      <c r="W531" s="99" t="s">
        <v>145</v>
      </c>
      <c r="X531" s="99"/>
    </row>
    <row r="532" spans="1:24" ht="52.8" x14ac:dyDescent="0.3">
      <c r="A532" s="85" t="s">
        <v>1585</v>
      </c>
      <c r="B532" s="86" t="s">
        <v>923</v>
      </c>
      <c r="C532" s="87" t="s">
        <v>838</v>
      </c>
      <c r="D532" s="87" t="s">
        <v>1886</v>
      </c>
      <c r="E532" s="97" t="s">
        <v>119</v>
      </c>
      <c r="F532" s="98"/>
      <c r="G532" s="88">
        <v>2025</v>
      </c>
      <c r="H532" s="89" t="s">
        <v>762</v>
      </c>
      <c r="I532" s="89" t="s">
        <v>773</v>
      </c>
      <c r="J532" s="89"/>
      <c r="K532" s="89"/>
      <c r="L532" s="89" t="s">
        <v>1939</v>
      </c>
      <c r="M532" s="89" t="s">
        <v>31</v>
      </c>
      <c r="N532" s="89" t="s">
        <v>769</v>
      </c>
      <c r="O532" s="86"/>
      <c r="P532" s="90"/>
      <c r="Q532" s="91" t="s">
        <v>154</v>
      </c>
      <c r="R532" s="99" t="s">
        <v>147</v>
      </c>
      <c r="S532" s="91"/>
      <c r="T532" s="91"/>
      <c r="U532" s="91"/>
      <c r="V532" s="91"/>
      <c r="W532" s="91"/>
      <c r="X532" s="91"/>
    </row>
    <row r="533" spans="1:24" ht="79.2" x14ac:dyDescent="0.3">
      <c r="A533" s="85" t="s">
        <v>1586</v>
      </c>
      <c r="B533" s="86" t="s">
        <v>923</v>
      </c>
      <c r="C533" s="87" t="s">
        <v>837</v>
      </c>
      <c r="D533" s="87" t="s">
        <v>1887</v>
      </c>
      <c r="E533" s="97" t="s">
        <v>119</v>
      </c>
      <c r="F533" s="98"/>
      <c r="G533" s="88">
        <v>2025</v>
      </c>
      <c r="H533" s="89" t="s">
        <v>762</v>
      </c>
      <c r="I533" s="89" t="s">
        <v>773</v>
      </c>
      <c r="J533" s="89"/>
      <c r="K533" s="89"/>
      <c r="L533" s="89" t="s">
        <v>1939</v>
      </c>
      <c r="M533" s="89" t="s">
        <v>31</v>
      </c>
      <c r="N533" s="89" t="s">
        <v>769</v>
      </c>
      <c r="O533" s="86"/>
      <c r="P533" s="90"/>
      <c r="Q533" s="91" t="s">
        <v>151</v>
      </c>
      <c r="R533" s="99" t="s">
        <v>147</v>
      </c>
      <c r="S533" s="91"/>
      <c r="T533" s="91"/>
      <c r="U533" s="91"/>
      <c r="V533" s="91"/>
      <c r="W533" s="91"/>
      <c r="X533" s="91"/>
    </row>
    <row r="534" spans="1:24" ht="79.2" x14ac:dyDescent="0.3">
      <c r="A534" s="85" t="s">
        <v>1587</v>
      </c>
      <c r="B534" s="86" t="s">
        <v>923</v>
      </c>
      <c r="C534" s="87" t="s">
        <v>839</v>
      </c>
      <c r="D534" s="87" t="s">
        <v>1888</v>
      </c>
      <c r="E534" s="97" t="s">
        <v>119</v>
      </c>
      <c r="F534" s="98"/>
      <c r="G534" s="88">
        <v>2025</v>
      </c>
      <c r="H534" s="89" t="s">
        <v>762</v>
      </c>
      <c r="I534" s="89" t="s">
        <v>773</v>
      </c>
      <c r="J534" s="89"/>
      <c r="K534" s="89"/>
      <c r="L534" s="89" t="s">
        <v>1939</v>
      </c>
      <c r="M534" s="89" t="s">
        <v>31</v>
      </c>
      <c r="N534" s="89" t="s">
        <v>769</v>
      </c>
      <c r="O534" s="86"/>
      <c r="P534" s="90"/>
      <c r="Q534" s="99" t="s">
        <v>18</v>
      </c>
      <c r="R534" s="99" t="s">
        <v>147</v>
      </c>
      <c r="S534" s="99"/>
      <c r="T534" s="99"/>
      <c r="U534" s="99"/>
      <c r="V534" s="99"/>
      <c r="W534" s="99"/>
      <c r="X534" s="86"/>
    </row>
    <row r="535" spans="1:24" ht="39.6" x14ac:dyDescent="0.3">
      <c r="A535" s="85" t="s">
        <v>1588</v>
      </c>
      <c r="B535" s="86" t="s">
        <v>924</v>
      </c>
      <c r="C535" s="87" t="s">
        <v>840</v>
      </c>
      <c r="D535" s="87" t="s">
        <v>952</v>
      </c>
      <c r="E535" s="85" t="s">
        <v>119</v>
      </c>
      <c r="F535" s="85"/>
      <c r="G535" s="88">
        <v>2025</v>
      </c>
      <c r="H535" s="89" t="s">
        <v>762</v>
      </c>
      <c r="I535" s="89" t="s">
        <v>773</v>
      </c>
      <c r="J535" s="89"/>
      <c r="K535" s="89"/>
      <c r="L535" s="89" t="s">
        <v>1939</v>
      </c>
      <c r="M535" s="89" t="s">
        <v>31</v>
      </c>
      <c r="N535" s="89" t="s">
        <v>769</v>
      </c>
      <c r="O535" s="86"/>
      <c r="P535" s="90"/>
      <c r="Q535" s="91" t="s">
        <v>1048</v>
      </c>
      <c r="R535" s="99" t="s">
        <v>147</v>
      </c>
      <c r="S535" s="91"/>
      <c r="T535" s="91"/>
      <c r="U535" s="91"/>
      <c r="V535" s="91"/>
      <c r="W535" s="91"/>
      <c r="X535" s="91"/>
    </row>
    <row r="536" spans="1:24" ht="52.8" x14ac:dyDescent="0.3">
      <c r="A536" s="85" t="s">
        <v>1589</v>
      </c>
      <c r="B536" s="86" t="s">
        <v>924</v>
      </c>
      <c r="C536" s="87" t="s">
        <v>842</v>
      </c>
      <c r="D536" s="87" t="s">
        <v>956</v>
      </c>
      <c r="E536" s="85" t="s">
        <v>119</v>
      </c>
      <c r="F536" s="85"/>
      <c r="G536" s="88">
        <v>2025</v>
      </c>
      <c r="H536" s="89" t="s">
        <v>762</v>
      </c>
      <c r="I536" s="89" t="s">
        <v>773</v>
      </c>
      <c r="J536" s="89"/>
      <c r="K536" s="89"/>
      <c r="L536" s="89" t="s">
        <v>1939</v>
      </c>
      <c r="M536" s="89" t="s">
        <v>31</v>
      </c>
      <c r="N536" s="89" t="s">
        <v>769</v>
      </c>
      <c r="O536" s="86"/>
      <c r="P536" s="90"/>
      <c r="Q536" s="91" t="s">
        <v>160</v>
      </c>
      <c r="R536" s="99" t="s">
        <v>147</v>
      </c>
      <c r="S536" s="91"/>
      <c r="T536" s="91"/>
      <c r="U536" s="91"/>
      <c r="V536" s="91"/>
      <c r="W536" s="91"/>
      <c r="X536" s="86"/>
    </row>
    <row r="537" spans="1:24" ht="26.4" x14ac:dyDescent="0.3">
      <c r="A537" s="85" t="s">
        <v>1590</v>
      </c>
      <c r="B537" s="86" t="s">
        <v>923</v>
      </c>
      <c r="C537" s="87" t="s">
        <v>837</v>
      </c>
      <c r="D537" s="87" t="s">
        <v>312</v>
      </c>
      <c r="E537" s="85" t="s">
        <v>153</v>
      </c>
      <c r="F537" s="85"/>
      <c r="G537" s="88">
        <v>2025</v>
      </c>
      <c r="H537" s="89" t="s">
        <v>762</v>
      </c>
      <c r="I537" s="89" t="s">
        <v>773</v>
      </c>
      <c r="J537" s="89"/>
      <c r="K537" s="89"/>
      <c r="L537" s="89" t="s">
        <v>1938</v>
      </c>
      <c r="M537" s="89" t="s">
        <v>31</v>
      </c>
      <c r="N537" s="89" t="s">
        <v>769</v>
      </c>
      <c r="O537" s="86"/>
      <c r="P537" s="90"/>
      <c r="Q537" s="91" t="s">
        <v>152</v>
      </c>
      <c r="R537" s="91"/>
      <c r="S537" s="91"/>
      <c r="T537" s="91"/>
      <c r="U537" s="91"/>
      <c r="V537" s="91"/>
      <c r="W537" s="91"/>
      <c r="X537" s="91"/>
    </row>
    <row r="538" spans="1:24" ht="26.4" x14ac:dyDescent="0.3">
      <c r="A538" s="85" t="s">
        <v>1591</v>
      </c>
      <c r="B538" s="86" t="s">
        <v>26</v>
      </c>
      <c r="C538" s="87" t="s">
        <v>229</v>
      </c>
      <c r="D538" s="87" t="s">
        <v>229</v>
      </c>
      <c r="E538" s="85" t="s">
        <v>132</v>
      </c>
      <c r="F538" s="85"/>
      <c r="G538" s="88">
        <v>2025</v>
      </c>
      <c r="H538" s="89" t="s">
        <v>762</v>
      </c>
      <c r="I538" s="89" t="s">
        <v>823</v>
      </c>
      <c r="J538" s="89"/>
      <c r="K538" s="89"/>
      <c r="L538" s="89" t="s">
        <v>1940</v>
      </c>
      <c r="M538" s="89" t="s">
        <v>31</v>
      </c>
      <c r="N538" s="89" t="s">
        <v>769</v>
      </c>
      <c r="O538" s="86"/>
      <c r="P538" s="90"/>
      <c r="Q538" s="85">
        <v>80074</v>
      </c>
      <c r="R538" s="85"/>
      <c r="S538" s="85"/>
      <c r="T538" s="85"/>
      <c r="U538" s="85"/>
      <c r="V538" s="85"/>
      <c r="W538" s="85"/>
      <c r="X538" s="85"/>
    </row>
    <row r="539" spans="1:24" ht="26.4" x14ac:dyDescent="0.3">
      <c r="A539" s="85" t="s">
        <v>1592</v>
      </c>
      <c r="B539" s="86" t="s">
        <v>26</v>
      </c>
      <c r="C539" s="87" t="s">
        <v>252</v>
      </c>
      <c r="D539" s="87" t="s">
        <v>252</v>
      </c>
      <c r="E539" s="85" t="s">
        <v>132</v>
      </c>
      <c r="F539" s="85"/>
      <c r="G539" s="88">
        <v>2025</v>
      </c>
      <c r="H539" s="89" t="s">
        <v>762</v>
      </c>
      <c r="I539" s="89" t="s">
        <v>823</v>
      </c>
      <c r="J539" s="89"/>
      <c r="K539" s="89"/>
      <c r="L539" s="89" t="s">
        <v>1940</v>
      </c>
      <c r="M539" s="89" t="s">
        <v>31</v>
      </c>
      <c r="N539" s="89" t="s">
        <v>769</v>
      </c>
      <c r="O539" s="86"/>
      <c r="P539" s="100"/>
      <c r="Q539" s="85">
        <v>84460</v>
      </c>
      <c r="R539" s="86"/>
      <c r="S539" s="86"/>
      <c r="T539" s="86"/>
      <c r="U539" s="86"/>
      <c r="V539" s="86"/>
      <c r="W539" s="86"/>
      <c r="X539" s="86"/>
    </row>
    <row r="540" spans="1:24" ht="26.4" x14ac:dyDescent="0.3">
      <c r="A540" s="85" t="s">
        <v>1593</v>
      </c>
      <c r="B540" s="86" t="s">
        <v>26</v>
      </c>
      <c r="C540" s="87" t="s">
        <v>241</v>
      </c>
      <c r="D540" s="87" t="s">
        <v>241</v>
      </c>
      <c r="E540" s="85" t="s">
        <v>132</v>
      </c>
      <c r="F540" s="85"/>
      <c r="G540" s="88">
        <v>2025</v>
      </c>
      <c r="H540" s="89" t="s">
        <v>762</v>
      </c>
      <c r="I540" s="89" t="s">
        <v>823</v>
      </c>
      <c r="J540" s="89"/>
      <c r="K540" s="89"/>
      <c r="L540" s="89" t="s">
        <v>1940</v>
      </c>
      <c r="M540" s="89" t="s">
        <v>31</v>
      </c>
      <c r="N540" s="89" t="s">
        <v>769</v>
      </c>
      <c r="O540" s="86"/>
      <c r="P540" s="100"/>
      <c r="Q540" s="85">
        <v>82670</v>
      </c>
      <c r="R540" s="86"/>
      <c r="S540" s="86"/>
      <c r="T540" s="86"/>
      <c r="U540" s="86"/>
      <c r="V540" s="86"/>
      <c r="W540" s="86"/>
      <c r="X540" s="86"/>
    </row>
    <row r="541" spans="1:24" ht="26.4" x14ac:dyDescent="0.3">
      <c r="A541" s="85" t="s">
        <v>1594</v>
      </c>
      <c r="B541" s="86" t="s">
        <v>26</v>
      </c>
      <c r="C541" s="87" t="s">
        <v>242</v>
      </c>
      <c r="D541" s="87" t="s">
        <v>242</v>
      </c>
      <c r="E541" s="85" t="s">
        <v>132</v>
      </c>
      <c r="F541" s="85"/>
      <c r="G541" s="88">
        <v>2025</v>
      </c>
      <c r="H541" s="89" t="s">
        <v>762</v>
      </c>
      <c r="I541" s="89" t="s">
        <v>823</v>
      </c>
      <c r="J541" s="89"/>
      <c r="K541" s="89"/>
      <c r="L541" s="89" t="s">
        <v>1940</v>
      </c>
      <c r="M541" s="89" t="s">
        <v>31</v>
      </c>
      <c r="N541" s="89" t="s">
        <v>769</v>
      </c>
      <c r="O541" s="86"/>
      <c r="P541" s="100"/>
      <c r="Q541" s="85">
        <v>82728</v>
      </c>
      <c r="R541" s="86"/>
      <c r="S541" s="86"/>
      <c r="T541" s="86"/>
      <c r="U541" s="86"/>
      <c r="V541" s="86"/>
      <c r="W541" s="86"/>
      <c r="X541" s="86"/>
    </row>
    <row r="542" spans="1:24" ht="26.4" x14ac:dyDescent="0.3">
      <c r="A542" s="85" t="s">
        <v>1595</v>
      </c>
      <c r="B542" s="86" t="s">
        <v>26</v>
      </c>
      <c r="C542" s="87" t="s">
        <v>250</v>
      </c>
      <c r="D542" s="87" t="s">
        <v>250</v>
      </c>
      <c r="E542" s="85" t="s">
        <v>132</v>
      </c>
      <c r="F542" s="85"/>
      <c r="G542" s="88">
        <v>2025</v>
      </c>
      <c r="H542" s="89" t="s">
        <v>762</v>
      </c>
      <c r="I542" s="89" t="s">
        <v>823</v>
      </c>
      <c r="J542" s="89"/>
      <c r="K542" s="89"/>
      <c r="L542" s="89" t="s">
        <v>1940</v>
      </c>
      <c r="M542" s="89" t="s">
        <v>31</v>
      </c>
      <c r="N542" s="89" t="s">
        <v>769</v>
      </c>
      <c r="O542" s="86"/>
      <c r="P542" s="100"/>
      <c r="Q542" s="85">
        <v>84439</v>
      </c>
      <c r="R542" s="86"/>
      <c r="S542" s="86"/>
      <c r="T542" s="86"/>
      <c r="U542" s="86"/>
      <c r="V542" s="86"/>
      <c r="W542" s="86"/>
      <c r="X542" s="86"/>
    </row>
    <row r="543" spans="1:24" ht="26.4" x14ac:dyDescent="0.3">
      <c r="A543" s="85" t="s">
        <v>1596</v>
      </c>
      <c r="B543" s="86" t="s">
        <v>26</v>
      </c>
      <c r="C543" s="87" t="s">
        <v>247</v>
      </c>
      <c r="D543" s="87" t="s">
        <v>247</v>
      </c>
      <c r="E543" s="85" t="s">
        <v>132</v>
      </c>
      <c r="F543" s="85"/>
      <c r="G543" s="88">
        <v>2025</v>
      </c>
      <c r="H543" s="89" t="s">
        <v>762</v>
      </c>
      <c r="I543" s="89" t="s">
        <v>823</v>
      </c>
      <c r="J543" s="89"/>
      <c r="K543" s="89"/>
      <c r="L543" s="89" t="s">
        <v>1940</v>
      </c>
      <c r="M543" s="89" t="s">
        <v>31</v>
      </c>
      <c r="N543" s="89" t="s">
        <v>769</v>
      </c>
      <c r="O543" s="86"/>
      <c r="P543" s="100"/>
      <c r="Q543" s="85">
        <v>83540</v>
      </c>
      <c r="R543" s="86"/>
      <c r="S543" s="86"/>
      <c r="T543" s="86"/>
      <c r="U543" s="86"/>
      <c r="V543" s="86"/>
      <c r="W543" s="86"/>
      <c r="X543" s="86"/>
    </row>
    <row r="544" spans="1:24" ht="26.4" x14ac:dyDescent="0.3">
      <c r="A544" s="85" t="s">
        <v>1597</v>
      </c>
      <c r="B544" s="86" t="s">
        <v>26</v>
      </c>
      <c r="C544" s="87" t="s">
        <v>1889</v>
      </c>
      <c r="D544" s="87" t="s">
        <v>1889</v>
      </c>
      <c r="E544" s="85" t="s">
        <v>132</v>
      </c>
      <c r="F544" s="85"/>
      <c r="G544" s="88">
        <v>2025</v>
      </c>
      <c r="H544" s="89" t="s">
        <v>762</v>
      </c>
      <c r="I544" s="89" t="s">
        <v>823</v>
      </c>
      <c r="J544" s="89"/>
      <c r="K544" s="89"/>
      <c r="L544" s="89" t="s">
        <v>1940</v>
      </c>
      <c r="M544" s="89" t="s">
        <v>31</v>
      </c>
      <c r="N544" s="89" t="s">
        <v>769</v>
      </c>
      <c r="O544" s="86"/>
      <c r="P544" s="100"/>
      <c r="Q544" s="85">
        <v>84153</v>
      </c>
      <c r="R544" s="86"/>
      <c r="S544" s="86"/>
      <c r="T544" s="86"/>
      <c r="U544" s="86"/>
      <c r="V544" s="86"/>
      <c r="W544" s="86"/>
      <c r="X544" s="86"/>
    </row>
    <row r="545" spans="1:24" ht="26.4" x14ac:dyDescent="0.3">
      <c r="A545" s="85" t="s">
        <v>1598</v>
      </c>
      <c r="B545" s="86" t="s">
        <v>26</v>
      </c>
      <c r="C545" s="87" t="s">
        <v>249</v>
      </c>
      <c r="D545" s="87" t="s">
        <v>249</v>
      </c>
      <c r="E545" s="85" t="s">
        <v>132</v>
      </c>
      <c r="F545" s="85"/>
      <c r="G545" s="88">
        <v>2025</v>
      </c>
      <c r="H545" s="89" t="s">
        <v>762</v>
      </c>
      <c r="I545" s="89" t="s">
        <v>823</v>
      </c>
      <c r="J545" s="89"/>
      <c r="K545" s="89"/>
      <c r="L545" s="89" t="s">
        <v>1940</v>
      </c>
      <c r="M545" s="89" t="s">
        <v>31</v>
      </c>
      <c r="N545" s="89" t="s">
        <v>769</v>
      </c>
      <c r="O545" s="86"/>
      <c r="P545" s="100"/>
      <c r="Q545" s="85">
        <v>84436</v>
      </c>
      <c r="R545" s="86"/>
      <c r="S545" s="86"/>
      <c r="T545" s="86"/>
      <c r="U545" s="86"/>
      <c r="V545" s="86"/>
      <c r="W545" s="86"/>
      <c r="X545" s="86"/>
    </row>
    <row r="546" spans="1:24" ht="26.4" x14ac:dyDescent="0.3">
      <c r="A546" s="85" t="s">
        <v>1599</v>
      </c>
      <c r="B546" s="86" t="s">
        <v>26</v>
      </c>
      <c r="C546" s="87" t="s">
        <v>239</v>
      </c>
      <c r="D546" s="87" t="s">
        <v>239</v>
      </c>
      <c r="E546" s="85" t="s">
        <v>132</v>
      </c>
      <c r="F546" s="85"/>
      <c r="G546" s="88">
        <v>2025</v>
      </c>
      <c r="H546" s="89" t="s">
        <v>762</v>
      </c>
      <c r="I546" s="89" t="s">
        <v>823</v>
      </c>
      <c r="J546" s="89"/>
      <c r="K546" s="89"/>
      <c r="L546" s="89" t="s">
        <v>1940</v>
      </c>
      <c r="M546" s="89" t="s">
        <v>31</v>
      </c>
      <c r="N546" s="89" t="s">
        <v>769</v>
      </c>
      <c r="O546" s="86"/>
      <c r="P546" s="100"/>
      <c r="Q546" s="85">
        <v>82570</v>
      </c>
      <c r="R546" s="86"/>
      <c r="S546" s="86"/>
      <c r="T546" s="86"/>
      <c r="U546" s="86"/>
      <c r="V546" s="86"/>
      <c r="W546" s="86"/>
      <c r="X546" s="86"/>
    </row>
    <row r="547" spans="1:24" ht="26.4" x14ac:dyDescent="0.3">
      <c r="A547" s="85" t="s">
        <v>1600</v>
      </c>
      <c r="B547" s="86" t="s">
        <v>26</v>
      </c>
      <c r="C547" s="87" t="s">
        <v>235</v>
      </c>
      <c r="D547" s="87" t="s">
        <v>235</v>
      </c>
      <c r="E547" s="85" t="s">
        <v>132</v>
      </c>
      <c r="F547" s="85"/>
      <c r="G547" s="88">
        <v>2025</v>
      </c>
      <c r="H547" s="89" t="s">
        <v>762</v>
      </c>
      <c r="I547" s="89" t="s">
        <v>823</v>
      </c>
      <c r="J547" s="89"/>
      <c r="K547" s="89"/>
      <c r="L547" s="89" t="s">
        <v>1940</v>
      </c>
      <c r="M547" s="89" t="s">
        <v>31</v>
      </c>
      <c r="N547" s="89" t="s">
        <v>769</v>
      </c>
      <c r="O547" s="86"/>
      <c r="P547" s="100"/>
      <c r="Q547" s="85">
        <v>82274</v>
      </c>
      <c r="R547" s="86"/>
      <c r="S547" s="86"/>
      <c r="T547" s="86"/>
      <c r="U547" s="86"/>
      <c r="V547" s="86"/>
      <c r="W547" s="86"/>
      <c r="X547" s="86"/>
    </row>
    <row r="548" spans="1:24" ht="26.4" x14ac:dyDescent="0.3">
      <c r="A548" s="85" t="s">
        <v>1601</v>
      </c>
      <c r="B548" s="86" t="s">
        <v>26</v>
      </c>
      <c r="C548" s="87" t="s">
        <v>251</v>
      </c>
      <c r="D548" s="87" t="s">
        <v>251</v>
      </c>
      <c r="E548" s="85" t="s">
        <v>132</v>
      </c>
      <c r="F548" s="85"/>
      <c r="G548" s="88">
        <v>2025</v>
      </c>
      <c r="H548" s="89" t="s">
        <v>762</v>
      </c>
      <c r="I548" s="89" t="s">
        <v>823</v>
      </c>
      <c r="J548" s="89"/>
      <c r="K548" s="89"/>
      <c r="L548" s="89" t="s">
        <v>1940</v>
      </c>
      <c r="M548" s="89" t="s">
        <v>31</v>
      </c>
      <c r="N548" s="89" t="s">
        <v>769</v>
      </c>
      <c r="O548" s="86"/>
      <c r="P548" s="100"/>
      <c r="Q548" s="85">
        <v>84443</v>
      </c>
      <c r="R548" s="86"/>
      <c r="S548" s="86"/>
      <c r="T548" s="86"/>
      <c r="U548" s="86"/>
      <c r="V548" s="86"/>
      <c r="W548" s="86"/>
      <c r="X548" s="86"/>
    </row>
    <row r="549" spans="1:24" ht="26.4" x14ac:dyDescent="0.3">
      <c r="A549" s="85" t="s">
        <v>1602</v>
      </c>
      <c r="B549" s="86" t="s">
        <v>26</v>
      </c>
      <c r="C549" s="87" t="s">
        <v>253</v>
      </c>
      <c r="D549" s="87" t="s">
        <v>253</v>
      </c>
      <c r="E549" s="85" t="s">
        <v>132</v>
      </c>
      <c r="F549" s="85"/>
      <c r="G549" s="88">
        <v>2025</v>
      </c>
      <c r="H549" s="89" t="s">
        <v>762</v>
      </c>
      <c r="I549" s="89" t="s">
        <v>823</v>
      </c>
      <c r="J549" s="89"/>
      <c r="K549" s="89"/>
      <c r="L549" s="89" t="s">
        <v>1940</v>
      </c>
      <c r="M549" s="89" t="s">
        <v>31</v>
      </c>
      <c r="N549" s="89" t="s">
        <v>769</v>
      </c>
      <c r="O549" s="86"/>
      <c r="P549" s="100"/>
      <c r="Q549" s="85">
        <v>84480</v>
      </c>
      <c r="R549" s="86"/>
      <c r="S549" s="86"/>
      <c r="T549" s="86"/>
      <c r="U549" s="86"/>
      <c r="V549" s="86"/>
      <c r="W549" s="86"/>
      <c r="X549" s="86"/>
    </row>
    <row r="550" spans="1:24" ht="26.4" x14ac:dyDescent="0.3">
      <c r="A550" s="85" t="s">
        <v>1603</v>
      </c>
      <c r="B550" s="86" t="s">
        <v>26</v>
      </c>
      <c r="C550" s="87" t="s">
        <v>227</v>
      </c>
      <c r="D550" s="87" t="s">
        <v>227</v>
      </c>
      <c r="E550" s="85" t="s">
        <v>132</v>
      </c>
      <c r="F550" s="85"/>
      <c r="G550" s="88">
        <v>2025</v>
      </c>
      <c r="H550" s="89" t="s">
        <v>762</v>
      </c>
      <c r="I550" s="89" t="s">
        <v>823</v>
      </c>
      <c r="J550" s="89"/>
      <c r="K550" s="89"/>
      <c r="L550" s="89" t="s">
        <v>1940</v>
      </c>
      <c r="M550" s="89" t="s">
        <v>31</v>
      </c>
      <c r="N550" s="89" t="s">
        <v>769</v>
      </c>
      <c r="O550" s="86"/>
      <c r="P550" s="100"/>
      <c r="Q550" s="85">
        <v>80048</v>
      </c>
      <c r="R550" s="86"/>
      <c r="S550" s="86"/>
      <c r="T550" s="86"/>
      <c r="U550" s="86"/>
      <c r="V550" s="86"/>
      <c r="W550" s="86"/>
      <c r="X550" s="86"/>
    </row>
    <row r="551" spans="1:24" ht="26.4" x14ac:dyDescent="0.3">
      <c r="A551" s="85" t="s">
        <v>1604</v>
      </c>
      <c r="B551" s="86" t="s">
        <v>26</v>
      </c>
      <c r="C551" s="87" t="s">
        <v>243</v>
      </c>
      <c r="D551" s="87" t="s">
        <v>243</v>
      </c>
      <c r="E551" s="85" t="s">
        <v>132</v>
      </c>
      <c r="F551" s="85"/>
      <c r="G551" s="88">
        <v>2025</v>
      </c>
      <c r="H551" s="89" t="s">
        <v>762</v>
      </c>
      <c r="I551" s="89" t="s">
        <v>823</v>
      </c>
      <c r="J551" s="89"/>
      <c r="K551" s="89"/>
      <c r="L551" s="89" t="s">
        <v>1940</v>
      </c>
      <c r="M551" s="89" t="s">
        <v>31</v>
      </c>
      <c r="N551" s="89" t="s">
        <v>769</v>
      </c>
      <c r="O551" s="86"/>
      <c r="P551" s="100"/>
      <c r="Q551" s="85">
        <v>82746</v>
      </c>
      <c r="R551" s="86"/>
      <c r="S551" s="86"/>
      <c r="T551" s="86"/>
      <c r="U551" s="86"/>
      <c r="V551" s="86"/>
      <c r="W551" s="86"/>
      <c r="X551" s="86"/>
    </row>
    <row r="552" spans="1:24" ht="26.4" x14ac:dyDescent="0.3">
      <c r="A552" s="85" t="s">
        <v>1605</v>
      </c>
      <c r="B552" s="86" t="s">
        <v>26</v>
      </c>
      <c r="C552" s="87" t="s">
        <v>245</v>
      </c>
      <c r="D552" s="87" t="s">
        <v>245</v>
      </c>
      <c r="E552" s="85" t="s">
        <v>132</v>
      </c>
      <c r="F552" s="85"/>
      <c r="G552" s="88">
        <v>2025</v>
      </c>
      <c r="H552" s="89" t="s">
        <v>762</v>
      </c>
      <c r="I552" s="89" t="s">
        <v>823</v>
      </c>
      <c r="J552" s="89"/>
      <c r="K552" s="89"/>
      <c r="L552" s="89" t="s">
        <v>1940</v>
      </c>
      <c r="M552" s="89" t="s">
        <v>31</v>
      </c>
      <c r="N552" s="89" t="s">
        <v>769</v>
      </c>
      <c r="O552" s="86"/>
      <c r="P552" s="100"/>
      <c r="Q552" s="85">
        <v>82947</v>
      </c>
      <c r="R552" s="86"/>
      <c r="S552" s="86"/>
      <c r="T552" s="86"/>
      <c r="U552" s="86"/>
      <c r="V552" s="86"/>
      <c r="W552" s="86"/>
      <c r="X552" s="86"/>
    </row>
    <row r="553" spans="1:24" ht="26.4" x14ac:dyDescent="0.3">
      <c r="A553" s="85" t="s">
        <v>1606</v>
      </c>
      <c r="B553" s="86" t="s">
        <v>26</v>
      </c>
      <c r="C553" s="87" t="s">
        <v>244</v>
      </c>
      <c r="D553" s="87" t="s">
        <v>244</v>
      </c>
      <c r="E553" s="85" t="s">
        <v>132</v>
      </c>
      <c r="F553" s="85"/>
      <c r="G553" s="88">
        <v>2025</v>
      </c>
      <c r="H553" s="89" t="s">
        <v>762</v>
      </c>
      <c r="I553" s="89" t="s">
        <v>823</v>
      </c>
      <c r="J553" s="89"/>
      <c r="K553" s="89"/>
      <c r="L553" s="89" t="s">
        <v>1940</v>
      </c>
      <c r="M553" s="89" t="s">
        <v>31</v>
      </c>
      <c r="N553" s="89" t="s">
        <v>769</v>
      </c>
      <c r="O553" s="86"/>
      <c r="P553" s="100"/>
      <c r="Q553" s="85">
        <v>82803</v>
      </c>
      <c r="R553" s="86"/>
      <c r="S553" s="86"/>
      <c r="T553" s="86"/>
      <c r="U553" s="86"/>
      <c r="V553" s="86"/>
      <c r="W553" s="86"/>
      <c r="X553" s="86"/>
    </row>
    <row r="554" spans="1:24" ht="26.4" x14ac:dyDescent="0.3">
      <c r="A554" s="85" t="s">
        <v>1607</v>
      </c>
      <c r="B554" s="86" t="s">
        <v>26</v>
      </c>
      <c r="C554" s="87" t="s">
        <v>238</v>
      </c>
      <c r="D554" s="87" t="s">
        <v>238</v>
      </c>
      <c r="E554" s="85" t="s">
        <v>132</v>
      </c>
      <c r="F554" s="85"/>
      <c r="G554" s="88">
        <v>2025</v>
      </c>
      <c r="H554" s="89" t="s">
        <v>762</v>
      </c>
      <c r="I554" s="89" t="s">
        <v>823</v>
      </c>
      <c r="J554" s="89"/>
      <c r="K554" s="89"/>
      <c r="L554" s="89" t="s">
        <v>1940</v>
      </c>
      <c r="M554" s="89" t="s">
        <v>31</v>
      </c>
      <c r="N554" s="89" t="s">
        <v>769</v>
      </c>
      <c r="O554" s="86"/>
      <c r="P554" s="100"/>
      <c r="Q554" s="85">
        <v>82330</v>
      </c>
      <c r="R554" s="86"/>
      <c r="S554" s="86"/>
      <c r="T554" s="86"/>
      <c r="U554" s="86"/>
      <c r="V554" s="86"/>
      <c r="W554" s="86"/>
      <c r="X554" s="86"/>
    </row>
    <row r="555" spans="1:24" ht="26.4" x14ac:dyDescent="0.3">
      <c r="A555" s="85" t="s">
        <v>1608</v>
      </c>
      <c r="B555" s="86" t="s">
        <v>26</v>
      </c>
      <c r="C555" s="87" t="s">
        <v>237</v>
      </c>
      <c r="D555" s="87" t="s">
        <v>237</v>
      </c>
      <c r="E555" s="85" t="s">
        <v>132</v>
      </c>
      <c r="F555" s="85"/>
      <c r="G555" s="88">
        <v>2025</v>
      </c>
      <c r="H555" s="89" t="s">
        <v>762</v>
      </c>
      <c r="I555" s="89" t="s">
        <v>823</v>
      </c>
      <c r="J555" s="89"/>
      <c r="K555" s="89"/>
      <c r="L555" s="89" t="s">
        <v>1940</v>
      </c>
      <c r="M555" s="89" t="s">
        <v>31</v>
      </c>
      <c r="N555" s="89" t="s">
        <v>769</v>
      </c>
      <c r="O555" s="86"/>
      <c r="P555" s="100"/>
      <c r="Q555" s="85">
        <v>82310</v>
      </c>
      <c r="R555" s="86"/>
      <c r="S555" s="86"/>
      <c r="T555" s="86"/>
      <c r="U555" s="86"/>
      <c r="V555" s="86"/>
      <c r="W555" s="86"/>
      <c r="X555" s="86"/>
    </row>
    <row r="556" spans="1:24" ht="26.4" x14ac:dyDescent="0.3">
      <c r="A556" s="85" t="s">
        <v>1609</v>
      </c>
      <c r="B556" s="86" t="s">
        <v>26</v>
      </c>
      <c r="C556" s="87" t="s">
        <v>987</v>
      </c>
      <c r="D556" s="87" t="s">
        <v>276</v>
      </c>
      <c r="E556" s="85" t="s">
        <v>132</v>
      </c>
      <c r="F556" s="85"/>
      <c r="G556" s="88">
        <v>2025</v>
      </c>
      <c r="H556" s="89" t="s">
        <v>762</v>
      </c>
      <c r="I556" s="89" t="s">
        <v>823</v>
      </c>
      <c r="J556" s="89"/>
      <c r="K556" s="89"/>
      <c r="L556" s="89" t="s">
        <v>1940</v>
      </c>
      <c r="M556" s="89" t="s">
        <v>31</v>
      </c>
      <c r="N556" s="89" t="s">
        <v>769</v>
      </c>
      <c r="O556" s="86"/>
      <c r="P556" s="100"/>
      <c r="Q556" s="85" t="s">
        <v>287</v>
      </c>
      <c r="R556" s="85"/>
      <c r="S556" s="86"/>
      <c r="T556" s="86"/>
      <c r="U556" s="86"/>
      <c r="V556" s="86"/>
      <c r="W556" s="86"/>
      <c r="X556" s="86"/>
    </row>
    <row r="557" spans="1:24" ht="26.4" x14ac:dyDescent="0.3">
      <c r="A557" s="85" t="s">
        <v>1610</v>
      </c>
      <c r="B557" s="86" t="s">
        <v>26</v>
      </c>
      <c r="C557" s="87" t="s">
        <v>987</v>
      </c>
      <c r="D557" s="87" t="s">
        <v>275</v>
      </c>
      <c r="E557" s="85" t="s">
        <v>132</v>
      </c>
      <c r="F557" s="85"/>
      <c r="G557" s="88">
        <v>2025</v>
      </c>
      <c r="H557" s="89" t="s">
        <v>762</v>
      </c>
      <c r="I557" s="89" t="s">
        <v>823</v>
      </c>
      <c r="J557" s="89"/>
      <c r="K557" s="89"/>
      <c r="L557" s="89" t="s">
        <v>1940</v>
      </c>
      <c r="M557" s="89" t="s">
        <v>31</v>
      </c>
      <c r="N557" s="89" t="s">
        <v>769</v>
      </c>
      <c r="O557" s="86"/>
      <c r="P557" s="100"/>
      <c r="Q557" s="85" t="s">
        <v>286</v>
      </c>
      <c r="R557" s="85"/>
      <c r="S557" s="86"/>
      <c r="T557" s="86"/>
      <c r="U557" s="86"/>
      <c r="V557" s="86"/>
      <c r="W557" s="86"/>
      <c r="X557" s="86"/>
    </row>
    <row r="558" spans="1:24" ht="26.4" x14ac:dyDescent="0.3">
      <c r="A558" s="85" t="s">
        <v>1611</v>
      </c>
      <c r="B558" s="86" t="s">
        <v>26</v>
      </c>
      <c r="C558" s="87" t="s">
        <v>254</v>
      </c>
      <c r="D558" s="87" t="s">
        <v>254</v>
      </c>
      <c r="E558" s="85" t="s">
        <v>132</v>
      </c>
      <c r="F558" s="85"/>
      <c r="G558" s="88">
        <v>2025</v>
      </c>
      <c r="H558" s="89" t="s">
        <v>762</v>
      </c>
      <c r="I558" s="89" t="s">
        <v>823</v>
      </c>
      <c r="J558" s="89"/>
      <c r="K558" s="89"/>
      <c r="L558" s="89" t="s">
        <v>1940</v>
      </c>
      <c r="M558" s="89" t="s">
        <v>31</v>
      </c>
      <c r="N558" s="89" t="s">
        <v>769</v>
      </c>
      <c r="O558" s="86"/>
      <c r="P558" s="100"/>
      <c r="Q558" s="85">
        <v>84702</v>
      </c>
      <c r="R558" s="86"/>
      <c r="S558" s="86"/>
      <c r="T558" s="86"/>
      <c r="U558" s="86"/>
      <c r="V558" s="86"/>
      <c r="W558" s="86"/>
      <c r="X558" s="86"/>
    </row>
    <row r="559" spans="1:24" ht="26.4" x14ac:dyDescent="0.3">
      <c r="A559" s="85" t="s">
        <v>1612</v>
      </c>
      <c r="B559" s="86" t="s">
        <v>26</v>
      </c>
      <c r="C559" s="87" t="s">
        <v>265</v>
      </c>
      <c r="D559" s="87" t="s">
        <v>265</v>
      </c>
      <c r="E559" s="85" t="s">
        <v>132</v>
      </c>
      <c r="F559" s="85"/>
      <c r="G559" s="88">
        <v>2025</v>
      </c>
      <c r="H559" s="89" t="s">
        <v>762</v>
      </c>
      <c r="I559" s="89" t="s">
        <v>823</v>
      </c>
      <c r="J559" s="89"/>
      <c r="K559" s="89"/>
      <c r="L559" s="89" t="s">
        <v>1940</v>
      </c>
      <c r="M559" s="89" t="s">
        <v>31</v>
      </c>
      <c r="N559" s="89" t="s">
        <v>769</v>
      </c>
      <c r="O559" s="86"/>
      <c r="P559" s="100"/>
      <c r="Q559" s="85">
        <v>87491</v>
      </c>
      <c r="R559" s="86"/>
      <c r="S559" s="86"/>
      <c r="T559" s="86"/>
      <c r="U559" s="86"/>
      <c r="V559" s="86"/>
      <c r="W559" s="86"/>
      <c r="X559" s="86"/>
    </row>
    <row r="560" spans="1:24" ht="26.4" x14ac:dyDescent="0.3">
      <c r="A560" s="85" t="s">
        <v>1613</v>
      </c>
      <c r="B560" s="86" t="s">
        <v>26</v>
      </c>
      <c r="C560" s="87" t="s">
        <v>987</v>
      </c>
      <c r="D560" s="87" t="s">
        <v>258</v>
      </c>
      <c r="E560" s="85" t="s">
        <v>132</v>
      </c>
      <c r="F560" s="85"/>
      <c r="G560" s="88">
        <v>2025</v>
      </c>
      <c r="H560" s="89" t="s">
        <v>762</v>
      </c>
      <c r="I560" s="89" t="s">
        <v>823</v>
      </c>
      <c r="J560" s="89"/>
      <c r="K560" s="89"/>
      <c r="L560" s="89" t="s">
        <v>1940</v>
      </c>
      <c r="M560" s="89" t="s">
        <v>31</v>
      </c>
      <c r="N560" s="89" t="s">
        <v>769</v>
      </c>
      <c r="O560" s="86"/>
      <c r="P560" s="100"/>
      <c r="Q560" s="85">
        <v>85027</v>
      </c>
      <c r="R560" s="86"/>
      <c r="S560" s="86"/>
      <c r="T560" s="86"/>
      <c r="U560" s="86"/>
      <c r="V560" s="86"/>
      <c r="W560" s="86"/>
      <c r="X560" s="86"/>
    </row>
    <row r="561" spans="1:24" ht="26.4" x14ac:dyDescent="0.3">
      <c r="A561" s="85" t="s">
        <v>1614</v>
      </c>
      <c r="B561" s="86" t="s">
        <v>26</v>
      </c>
      <c r="C561" s="87" t="s">
        <v>987</v>
      </c>
      <c r="D561" s="87" t="s">
        <v>257</v>
      </c>
      <c r="E561" s="85" t="s">
        <v>132</v>
      </c>
      <c r="F561" s="85"/>
      <c r="G561" s="88">
        <v>2025</v>
      </c>
      <c r="H561" s="89" t="s">
        <v>762</v>
      </c>
      <c r="I561" s="89" t="s">
        <v>823</v>
      </c>
      <c r="J561" s="89"/>
      <c r="K561" s="89"/>
      <c r="L561" s="89" t="s">
        <v>1940</v>
      </c>
      <c r="M561" s="89" t="s">
        <v>31</v>
      </c>
      <c r="N561" s="89" t="s">
        <v>769</v>
      </c>
      <c r="O561" s="86"/>
      <c r="P561" s="100"/>
      <c r="Q561" s="85">
        <v>85025</v>
      </c>
      <c r="R561" s="86"/>
      <c r="S561" s="86"/>
      <c r="T561" s="86"/>
      <c r="U561" s="86"/>
      <c r="V561" s="86"/>
      <c r="W561" s="86"/>
      <c r="X561" s="86"/>
    </row>
    <row r="562" spans="1:24" ht="26.4" x14ac:dyDescent="0.3">
      <c r="A562" s="85" t="s">
        <v>1615</v>
      </c>
      <c r="B562" s="86" t="s">
        <v>26</v>
      </c>
      <c r="C562" s="87" t="s">
        <v>228</v>
      </c>
      <c r="D562" s="87" t="s">
        <v>228</v>
      </c>
      <c r="E562" s="85" t="s">
        <v>132</v>
      </c>
      <c r="F562" s="85"/>
      <c r="G562" s="88">
        <v>2025</v>
      </c>
      <c r="H562" s="89" t="s">
        <v>762</v>
      </c>
      <c r="I562" s="89" t="s">
        <v>823</v>
      </c>
      <c r="J562" s="89"/>
      <c r="K562" s="89"/>
      <c r="L562" s="89" t="s">
        <v>1940</v>
      </c>
      <c r="M562" s="89" t="s">
        <v>31</v>
      </c>
      <c r="N562" s="89" t="s">
        <v>769</v>
      </c>
      <c r="O562" s="86"/>
      <c r="P562" s="90"/>
      <c r="Q562" s="85">
        <v>80053</v>
      </c>
      <c r="R562" s="85"/>
      <c r="S562" s="85"/>
      <c r="T562" s="85"/>
      <c r="U562" s="85"/>
      <c r="V562" s="85"/>
      <c r="W562" s="85"/>
      <c r="X562" s="85"/>
    </row>
    <row r="563" spans="1:24" ht="26.4" x14ac:dyDescent="0.3">
      <c r="A563" s="85" t="s">
        <v>1616</v>
      </c>
      <c r="B563" s="86" t="s">
        <v>26</v>
      </c>
      <c r="C563" s="87" t="s">
        <v>261</v>
      </c>
      <c r="D563" s="87" t="s">
        <v>261</v>
      </c>
      <c r="E563" s="85" t="s">
        <v>132</v>
      </c>
      <c r="F563" s="85"/>
      <c r="G563" s="88">
        <v>2025</v>
      </c>
      <c r="H563" s="89" t="s">
        <v>762</v>
      </c>
      <c r="I563" s="89" t="s">
        <v>823</v>
      </c>
      <c r="J563" s="89"/>
      <c r="K563" s="89"/>
      <c r="L563" s="89" t="s">
        <v>1940</v>
      </c>
      <c r="M563" s="89" t="s">
        <v>31</v>
      </c>
      <c r="N563" s="89" t="s">
        <v>769</v>
      </c>
      <c r="O563" s="86"/>
      <c r="P563" s="100"/>
      <c r="Q563" s="85">
        <v>87070</v>
      </c>
      <c r="R563" s="86"/>
      <c r="S563" s="86"/>
      <c r="T563" s="86"/>
      <c r="U563" s="86"/>
      <c r="V563" s="86"/>
      <c r="W563" s="86"/>
      <c r="X563" s="86"/>
    </row>
    <row r="564" spans="1:24" ht="26.4" x14ac:dyDescent="0.3">
      <c r="A564" s="85" t="s">
        <v>1617</v>
      </c>
      <c r="B564" s="86" t="s">
        <v>26</v>
      </c>
      <c r="C564" s="87" t="s">
        <v>262</v>
      </c>
      <c r="D564" s="87" t="s">
        <v>262</v>
      </c>
      <c r="E564" s="85" t="s">
        <v>132</v>
      </c>
      <c r="F564" s="85"/>
      <c r="G564" s="88">
        <v>2025</v>
      </c>
      <c r="H564" s="89" t="s">
        <v>762</v>
      </c>
      <c r="I564" s="89" t="s">
        <v>823</v>
      </c>
      <c r="J564" s="89"/>
      <c r="K564" s="89"/>
      <c r="L564" s="89" t="s">
        <v>1940</v>
      </c>
      <c r="M564" s="89" t="s">
        <v>31</v>
      </c>
      <c r="N564" s="89" t="s">
        <v>769</v>
      </c>
      <c r="O564" s="86"/>
      <c r="P564" s="100"/>
      <c r="Q564" s="85">
        <v>87081</v>
      </c>
      <c r="R564" s="86"/>
      <c r="S564" s="86"/>
      <c r="T564" s="86"/>
      <c r="U564" s="86"/>
      <c r="V564" s="86"/>
      <c r="W564" s="86"/>
      <c r="X564" s="86"/>
    </row>
    <row r="565" spans="1:24" ht="26.4" x14ac:dyDescent="0.3">
      <c r="A565" s="85" t="s">
        <v>1618</v>
      </c>
      <c r="B565" s="86" t="s">
        <v>26</v>
      </c>
      <c r="C565" s="101" t="s">
        <v>985</v>
      </c>
      <c r="D565" s="101" t="s">
        <v>138</v>
      </c>
      <c r="E565" s="85" t="s">
        <v>132</v>
      </c>
      <c r="F565" s="85"/>
      <c r="G565" s="88">
        <v>2025</v>
      </c>
      <c r="H565" s="89" t="s">
        <v>762</v>
      </c>
      <c r="I565" s="89" t="s">
        <v>823</v>
      </c>
      <c r="J565" s="89"/>
      <c r="K565" s="89"/>
      <c r="L565" s="89" t="s">
        <v>1940</v>
      </c>
      <c r="M565" s="89" t="s">
        <v>31</v>
      </c>
      <c r="N565" s="89" t="s">
        <v>769</v>
      </c>
      <c r="O565" s="86"/>
      <c r="P565" s="90"/>
      <c r="Q565" s="102">
        <v>88141</v>
      </c>
      <c r="R565" s="86"/>
      <c r="S565" s="86"/>
      <c r="T565" s="86"/>
      <c r="U565" s="86"/>
      <c r="V565" s="86"/>
      <c r="W565" s="86"/>
      <c r="X565" s="86"/>
    </row>
    <row r="566" spans="1:24" ht="26.4" x14ac:dyDescent="0.3">
      <c r="A566" s="85" t="s">
        <v>1619</v>
      </c>
      <c r="B566" s="86" t="s">
        <v>26</v>
      </c>
      <c r="C566" s="101" t="s">
        <v>985</v>
      </c>
      <c r="D566" s="87" t="s">
        <v>296</v>
      </c>
      <c r="E566" s="85" t="s">
        <v>132</v>
      </c>
      <c r="F566" s="85"/>
      <c r="G566" s="88">
        <v>2025</v>
      </c>
      <c r="H566" s="89" t="s">
        <v>762</v>
      </c>
      <c r="I566" s="89" t="s">
        <v>823</v>
      </c>
      <c r="J566" s="89"/>
      <c r="K566" s="89"/>
      <c r="L566" s="89" t="s">
        <v>1940</v>
      </c>
      <c r="M566" s="89" t="s">
        <v>31</v>
      </c>
      <c r="N566" s="89" t="s">
        <v>769</v>
      </c>
      <c r="O566" s="86"/>
      <c r="P566" s="90"/>
      <c r="Q566" s="102">
        <v>88142</v>
      </c>
      <c r="R566" s="102"/>
      <c r="S566" s="86"/>
      <c r="T566" s="86"/>
      <c r="U566" s="86"/>
      <c r="V566" s="86"/>
      <c r="W566" s="86"/>
      <c r="X566" s="86"/>
    </row>
    <row r="567" spans="1:24" ht="26.4" x14ac:dyDescent="0.3">
      <c r="A567" s="85" t="s">
        <v>1620</v>
      </c>
      <c r="B567" s="86" t="s">
        <v>26</v>
      </c>
      <c r="C567" s="101" t="s">
        <v>985</v>
      </c>
      <c r="D567" s="87" t="s">
        <v>297</v>
      </c>
      <c r="E567" s="85" t="s">
        <v>132</v>
      </c>
      <c r="F567" s="85"/>
      <c r="G567" s="88">
        <v>2025</v>
      </c>
      <c r="H567" s="89" t="s">
        <v>762</v>
      </c>
      <c r="I567" s="89" t="s">
        <v>823</v>
      </c>
      <c r="J567" s="89"/>
      <c r="K567" s="89"/>
      <c r="L567" s="89" t="s">
        <v>1940</v>
      </c>
      <c r="M567" s="89" t="s">
        <v>31</v>
      </c>
      <c r="N567" s="89" t="s">
        <v>769</v>
      </c>
      <c r="O567" s="86"/>
      <c r="P567" s="100"/>
      <c r="Q567" s="85">
        <v>88164</v>
      </c>
      <c r="R567" s="85"/>
      <c r="S567" s="86"/>
      <c r="T567" s="86"/>
      <c r="U567" s="86"/>
      <c r="V567" s="86"/>
      <c r="W567" s="86"/>
      <c r="X567" s="86"/>
    </row>
    <row r="568" spans="1:24" ht="26.4" x14ac:dyDescent="0.3">
      <c r="A568" s="85" t="s">
        <v>1621</v>
      </c>
      <c r="B568" s="86" t="s">
        <v>26</v>
      </c>
      <c r="C568" s="101" t="s">
        <v>985</v>
      </c>
      <c r="D568" s="87" t="s">
        <v>821</v>
      </c>
      <c r="E568" s="85" t="s">
        <v>132</v>
      </c>
      <c r="F568" s="85"/>
      <c r="G568" s="88">
        <v>2025</v>
      </c>
      <c r="H568" s="89" t="s">
        <v>762</v>
      </c>
      <c r="I568" s="89" t="s">
        <v>823</v>
      </c>
      <c r="J568" s="89"/>
      <c r="K568" s="89"/>
      <c r="L568" s="89" t="s">
        <v>1940</v>
      </c>
      <c r="M568" s="89" t="s">
        <v>31</v>
      </c>
      <c r="N568" s="89" t="s">
        <v>769</v>
      </c>
      <c r="O568" s="86"/>
      <c r="P568" s="100"/>
      <c r="Q568" s="85">
        <v>88175</v>
      </c>
      <c r="R568" s="85"/>
      <c r="S568" s="86"/>
      <c r="T568" s="86"/>
      <c r="U568" s="86"/>
      <c r="V568" s="86"/>
      <c r="W568" s="86"/>
      <c r="X568" s="86"/>
    </row>
    <row r="569" spans="1:24" ht="26.4" x14ac:dyDescent="0.3">
      <c r="A569" s="85" t="s">
        <v>1622</v>
      </c>
      <c r="B569" s="86" t="s">
        <v>26</v>
      </c>
      <c r="C569" s="87" t="s">
        <v>1046</v>
      </c>
      <c r="D569" s="87" t="s">
        <v>1046</v>
      </c>
      <c r="E569" s="85" t="s">
        <v>132</v>
      </c>
      <c r="F569" s="85"/>
      <c r="G569" s="88">
        <v>2025</v>
      </c>
      <c r="H569" s="89" t="s">
        <v>762</v>
      </c>
      <c r="I569" s="89" t="s">
        <v>823</v>
      </c>
      <c r="J569" s="89"/>
      <c r="K569" s="89"/>
      <c r="L569" s="89" t="s">
        <v>1940</v>
      </c>
      <c r="M569" s="89" t="s">
        <v>31</v>
      </c>
      <c r="N569" s="89" t="s">
        <v>769</v>
      </c>
      <c r="O569" s="86"/>
      <c r="P569" s="100"/>
      <c r="Q569" s="85">
        <v>80051</v>
      </c>
      <c r="R569" s="86"/>
      <c r="S569" s="86"/>
      <c r="T569" s="86"/>
      <c r="U569" s="86"/>
      <c r="V569" s="86"/>
      <c r="W569" s="86"/>
      <c r="X569" s="86"/>
    </row>
    <row r="570" spans="1:24" ht="26.4" x14ac:dyDescent="0.3">
      <c r="A570" s="85" t="s">
        <v>1623</v>
      </c>
      <c r="B570" s="86" t="s">
        <v>26</v>
      </c>
      <c r="C570" s="87" t="s">
        <v>277</v>
      </c>
      <c r="D570" s="87" t="s">
        <v>277</v>
      </c>
      <c r="E570" s="85" t="s">
        <v>132</v>
      </c>
      <c r="F570" s="85"/>
      <c r="G570" s="88">
        <v>2025</v>
      </c>
      <c r="H570" s="89" t="s">
        <v>762</v>
      </c>
      <c r="I570" s="89" t="s">
        <v>823</v>
      </c>
      <c r="J570" s="89"/>
      <c r="K570" s="89"/>
      <c r="L570" s="89" t="s">
        <v>1940</v>
      </c>
      <c r="M570" s="89" t="s">
        <v>31</v>
      </c>
      <c r="N570" s="89" t="s">
        <v>769</v>
      </c>
      <c r="O570" s="86"/>
      <c r="P570" s="100"/>
      <c r="Q570" s="85" t="s">
        <v>288</v>
      </c>
      <c r="R570" s="85"/>
      <c r="S570" s="86"/>
      <c r="T570" s="86"/>
      <c r="U570" s="86"/>
      <c r="V570" s="86"/>
      <c r="W570" s="86"/>
      <c r="X570" s="86"/>
    </row>
    <row r="571" spans="1:24" ht="26.4" x14ac:dyDescent="0.3">
      <c r="A571" s="85" t="s">
        <v>1624</v>
      </c>
      <c r="B571" s="86" t="s">
        <v>26</v>
      </c>
      <c r="C571" s="87" t="s">
        <v>23</v>
      </c>
      <c r="D571" s="87" t="s">
        <v>23</v>
      </c>
      <c r="E571" s="85" t="s">
        <v>132</v>
      </c>
      <c r="F571" s="85"/>
      <c r="G571" s="88">
        <v>2025</v>
      </c>
      <c r="H571" s="89" t="s">
        <v>762</v>
      </c>
      <c r="I571" s="89" t="s">
        <v>823</v>
      </c>
      <c r="J571" s="89"/>
      <c r="K571" s="89"/>
      <c r="L571" s="89" t="s">
        <v>1940</v>
      </c>
      <c r="M571" s="89" t="s">
        <v>31</v>
      </c>
      <c r="N571" s="89" t="s">
        <v>769</v>
      </c>
      <c r="O571" s="86"/>
      <c r="P571" s="90"/>
      <c r="Q571" s="85">
        <v>80050</v>
      </c>
      <c r="R571" s="85"/>
      <c r="S571" s="85"/>
      <c r="T571" s="85"/>
      <c r="U571" s="85"/>
      <c r="V571" s="85"/>
      <c r="W571" s="85"/>
      <c r="X571" s="85"/>
    </row>
    <row r="572" spans="1:24" ht="26.4" x14ac:dyDescent="0.3">
      <c r="A572" s="85" t="s">
        <v>1625</v>
      </c>
      <c r="B572" s="86" t="s">
        <v>26</v>
      </c>
      <c r="C572" s="87" t="s">
        <v>246</v>
      </c>
      <c r="D572" s="87" t="s">
        <v>246</v>
      </c>
      <c r="E572" s="85" t="s">
        <v>132</v>
      </c>
      <c r="F572" s="85"/>
      <c r="G572" s="88">
        <v>2025</v>
      </c>
      <c r="H572" s="89" t="s">
        <v>762</v>
      </c>
      <c r="I572" s="89" t="s">
        <v>823</v>
      </c>
      <c r="J572" s="89"/>
      <c r="K572" s="89"/>
      <c r="L572" s="89" t="s">
        <v>1940</v>
      </c>
      <c r="M572" s="89" t="s">
        <v>31</v>
      </c>
      <c r="N572" s="89" t="s">
        <v>769</v>
      </c>
      <c r="O572" s="86"/>
      <c r="P572" s="100"/>
      <c r="Q572" s="85">
        <v>83036</v>
      </c>
      <c r="R572" s="86"/>
      <c r="S572" s="86"/>
      <c r="T572" s="86"/>
      <c r="U572" s="86"/>
      <c r="V572" s="86"/>
      <c r="W572" s="86"/>
      <c r="X572" s="86"/>
    </row>
    <row r="573" spans="1:24" ht="26.4" x14ac:dyDescent="0.3">
      <c r="A573" s="85" t="s">
        <v>1626</v>
      </c>
      <c r="B573" s="86" t="s">
        <v>26</v>
      </c>
      <c r="C573" s="87" t="s">
        <v>256</v>
      </c>
      <c r="D573" s="87" t="s">
        <v>256</v>
      </c>
      <c r="E573" s="85" t="s">
        <v>132</v>
      </c>
      <c r="F573" s="85"/>
      <c r="G573" s="88">
        <v>2025</v>
      </c>
      <c r="H573" s="89" t="s">
        <v>762</v>
      </c>
      <c r="I573" s="89" t="s">
        <v>823</v>
      </c>
      <c r="J573" s="89"/>
      <c r="K573" s="89"/>
      <c r="L573" s="89" t="s">
        <v>1940</v>
      </c>
      <c r="M573" s="89" t="s">
        <v>31</v>
      </c>
      <c r="N573" s="89" t="s">
        <v>769</v>
      </c>
      <c r="O573" s="86"/>
      <c r="P573" s="100"/>
      <c r="Q573" s="85">
        <v>85018</v>
      </c>
      <c r="R573" s="86"/>
      <c r="S573" s="86"/>
      <c r="T573" s="86"/>
      <c r="U573" s="86"/>
      <c r="V573" s="86"/>
      <c r="W573" s="86"/>
      <c r="X573" s="86"/>
    </row>
    <row r="574" spans="1:24" ht="26.4" x14ac:dyDescent="0.3">
      <c r="A574" s="85" t="s">
        <v>1627</v>
      </c>
      <c r="B574" s="86" t="s">
        <v>26</v>
      </c>
      <c r="C574" s="87" t="s">
        <v>230</v>
      </c>
      <c r="D574" s="87" t="s">
        <v>230</v>
      </c>
      <c r="E574" s="85" t="s">
        <v>132</v>
      </c>
      <c r="F574" s="85"/>
      <c r="G574" s="88">
        <v>2025</v>
      </c>
      <c r="H574" s="89" t="s">
        <v>762</v>
      </c>
      <c r="I574" s="89" t="s">
        <v>823</v>
      </c>
      <c r="J574" s="89"/>
      <c r="K574" s="89"/>
      <c r="L574" s="89" t="s">
        <v>1940</v>
      </c>
      <c r="M574" s="89" t="s">
        <v>31</v>
      </c>
      <c r="N574" s="89" t="s">
        <v>769</v>
      </c>
      <c r="O574" s="86"/>
      <c r="P574" s="100"/>
      <c r="Q574" s="85">
        <v>80076</v>
      </c>
      <c r="R574" s="86"/>
      <c r="S574" s="86"/>
      <c r="T574" s="86"/>
      <c r="U574" s="86"/>
      <c r="V574" s="86"/>
      <c r="W574" s="86"/>
      <c r="X574" s="86"/>
    </row>
    <row r="575" spans="1:24" ht="26.4" x14ac:dyDescent="0.3">
      <c r="A575" s="85" t="s">
        <v>1628</v>
      </c>
      <c r="B575" s="86" t="s">
        <v>26</v>
      </c>
      <c r="C575" s="87" t="s">
        <v>266</v>
      </c>
      <c r="D575" s="87" t="s">
        <v>266</v>
      </c>
      <c r="E575" s="85" t="s">
        <v>132</v>
      </c>
      <c r="F575" s="85"/>
      <c r="G575" s="88">
        <v>2025</v>
      </c>
      <c r="H575" s="89" t="s">
        <v>762</v>
      </c>
      <c r="I575" s="89" t="s">
        <v>823</v>
      </c>
      <c r="J575" s="89"/>
      <c r="K575" s="89"/>
      <c r="L575" s="89" t="s">
        <v>1940</v>
      </c>
      <c r="M575" s="89" t="s">
        <v>31</v>
      </c>
      <c r="N575" s="89" t="s">
        <v>769</v>
      </c>
      <c r="O575" s="86"/>
      <c r="P575" s="100"/>
      <c r="Q575" s="85">
        <v>87536</v>
      </c>
      <c r="R575" s="86"/>
      <c r="S575" s="86"/>
      <c r="T575" s="86"/>
      <c r="U575" s="86"/>
      <c r="V575" s="86"/>
      <c r="W575" s="86"/>
      <c r="X575" s="86"/>
    </row>
    <row r="576" spans="1:24" ht="26.4" x14ac:dyDescent="0.3">
      <c r="A576" s="85" t="s">
        <v>1629</v>
      </c>
      <c r="B576" s="86" t="s">
        <v>26</v>
      </c>
      <c r="C576" s="87" t="s">
        <v>260</v>
      </c>
      <c r="D576" s="87" t="s">
        <v>260</v>
      </c>
      <c r="E576" s="85" t="s">
        <v>132</v>
      </c>
      <c r="F576" s="85"/>
      <c r="G576" s="88">
        <v>2025</v>
      </c>
      <c r="H576" s="89" t="s">
        <v>762</v>
      </c>
      <c r="I576" s="89" t="s">
        <v>823</v>
      </c>
      <c r="J576" s="89"/>
      <c r="K576" s="89"/>
      <c r="L576" s="89" t="s">
        <v>1940</v>
      </c>
      <c r="M576" s="89" t="s">
        <v>31</v>
      </c>
      <c r="N576" s="89" t="s">
        <v>769</v>
      </c>
      <c r="O576" s="86"/>
      <c r="P576" s="100"/>
      <c r="Q576" s="85">
        <v>86703</v>
      </c>
      <c r="R576" s="86"/>
      <c r="S576" s="86"/>
      <c r="T576" s="86"/>
      <c r="U576" s="86"/>
      <c r="V576" s="86"/>
      <c r="W576" s="86"/>
      <c r="X576" s="86"/>
    </row>
    <row r="577" spans="1:24" ht="26.4" x14ac:dyDescent="0.3">
      <c r="A577" s="85" t="s">
        <v>1630</v>
      </c>
      <c r="B577" s="86" t="s">
        <v>26</v>
      </c>
      <c r="C577" s="87" t="s">
        <v>269</v>
      </c>
      <c r="D577" s="87" t="s">
        <v>269</v>
      </c>
      <c r="E577" s="85" t="s">
        <v>132</v>
      </c>
      <c r="F577" s="85"/>
      <c r="G577" s="88">
        <v>2025</v>
      </c>
      <c r="H577" s="89" t="s">
        <v>762</v>
      </c>
      <c r="I577" s="89" t="s">
        <v>823</v>
      </c>
      <c r="J577" s="89"/>
      <c r="K577" s="89"/>
      <c r="L577" s="89" t="s">
        <v>1940</v>
      </c>
      <c r="M577" s="89" t="s">
        <v>31</v>
      </c>
      <c r="N577" s="89" t="s">
        <v>769</v>
      </c>
      <c r="O577" s="86"/>
      <c r="P577" s="100"/>
      <c r="Q577" s="85">
        <v>87804</v>
      </c>
      <c r="R577" s="86"/>
      <c r="S577" s="86"/>
      <c r="T577" s="86"/>
      <c r="U577" s="86"/>
      <c r="V577" s="86"/>
      <c r="W577" s="86"/>
      <c r="X577" s="86"/>
    </row>
    <row r="578" spans="1:24" ht="26.4" x14ac:dyDescent="0.3">
      <c r="A578" s="85" t="s">
        <v>1631</v>
      </c>
      <c r="B578" s="86" t="s">
        <v>26</v>
      </c>
      <c r="C578" s="87" t="s">
        <v>231</v>
      </c>
      <c r="D578" s="87" t="s">
        <v>231</v>
      </c>
      <c r="E578" s="85" t="s">
        <v>132</v>
      </c>
      <c r="F578" s="85"/>
      <c r="G578" s="88">
        <v>2025</v>
      </c>
      <c r="H578" s="89" t="s">
        <v>762</v>
      </c>
      <c r="I578" s="89" t="s">
        <v>823</v>
      </c>
      <c r="J578" s="89"/>
      <c r="K578" s="89"/>
      <c r="L578" s="89" t="s">
        <v>1940</v>
      </c>
      <c r="M578" s="89" t="s">
        <v>31</v>
      </c>
      <c r="N578" s="89" t="s">
        <v>769</v>
      </c>
      <c r="O578" s="86"/>
      <c r="P578" s="100"/>
      <c r="Q578" s="85">
        <v>80432</v>
      </c>
      <c r="R578" s="86"/>
      <c r="S578" s="86"/>
      <c r="T578" s="86"/>
      <c r="U578" s="86"/>
      <c r="V578" s="86"/>
      <c r="W578" s="86"/>
      <c r="X578" s="86"/>
    </row>
    <row r="579" spans="1:24" ht="26.4" x14ac:dyDescent="0.3">
      <c r="A579" s="85" t="s">
        <v>1632</v>
      </c>
      <c r="B579" s="86" t="s">
        <v>26</v>
      </c>
      <c r="C579" s="87" t="s">
        <v>983</v>
      </c>
      <c r="D579" s="87" t="s">
        <v>303</v>
      </c>
      <c r="E579" s="85" t="s">
        <v>132</v>
      </c>
      <c r="F579" s="85"/>
      <c r="G579" s="88">
        <v>2025</v>
      </c>
      <c r="H579" s="89" t="s">
        <v>762</v>
      </c>
      <c r="I579" s="89" t="s">
        <v>823</v>
      </c>
      <c r="J579" s="89"/>
      <c r="K579" s="89"/>
      <c r="L579" s="89" t="s">
        <v>1940</v>
      </c>
      <c r="M579" s="89" t="s">
        <v>31</v>
      </c>
      <c r="N579" s="89" t="s">
        <v>769</v>
      </c>
      <c r="O579" s="86"/>
      <c r="P579" s="100"/>
      <c r="Q579" s="85">
        <v>80434</v>
      </c>
      <c r="R579" s="86"/>
      <c r="S579" s="86"/>
      <c r="T579" s="86"/>
      <c r="U579" s="86"/>
      <c r="V579" s="86"/>
      <c r="W579" s="86"/>
      <c r="X579" s="86"/>
    </row>
    <row r="580" spans="1:24" ht="26.4" x14ac:dyDescent="0.3">
      <c r="A580" s="85" t="s">
        <v>1633</v>
      </c>
      <c r="B580" s="86" t="s">
        <v>26</v>
      </c>
      <c r="C580" s="87" t="s">
        <v>983</v>
      </c>
      <c r="D580" s="87" t="s">
        <v>304</v>
      </c>
      <c r="E580" s="85" t="s">
        <v>132</v>
      </c>
      <c r="F580" s="85"/>
      <c r="G580" s="88">
        <v>2025</v>
      </c>
      <c r="H580" s="89" t="s">
        <v>762</v>
      </c>
      <c r="I580" s="89" t="s">
        <v>823</v>
      </c>
      <c r="J580" s="89"/>
      <c r="K580" s="89"/>
      <c r="L580" s="89" t="s">
        <v>1940</v>
      </c>
      <c r="M580" s="89" t="s">
        <v>31</v>
      </c>
      <c r="N580" s="89" t="s">
        <v>769</v>
      </c>
      <c r="O580" s="86"/>
      <c r="P580" s="100"/>
      <c r="Q580" s="85">
        <v>80435</v>
      </c>
      <c r="R580" s="86"/>
      <c r="S580" s="86"/>
      <c r="T580" s="86"/>
      <c r="U580" s="86"/>
      <c r="V580" s="86"/>
      <c r="W580" s="86"/>
      <c r="X580" s="86"/>
    </row>
    <row r="581" spans="1:24" ht="26.4" x14ac:dyDescent="0.3">
      <c r="A581" s="85" t="s">
        <v>1634</v>
      </c>
      <c r="B581" s="86" t="s">
        <v>26</v>
      </c>
      <c r="C581" s="87" t="s">
        <v>248</v>
      </c>
      <c r="D581" s="87" t="s">
        <v>248</v>
      </c>
      <c r="E581" s="85" t="s">
        <v>132</v>
      </c>
      <c r="F581" s="85"/>
      <c r="G581" s="88">
        <v>2025</v>
      </c>
      <c r="H581" s="89" t="s">
        <v>762</v>
      </c>
      <c r="I581" s="89" t="s">
        <v>823</v>
      </c>
      <c r="J581" s="89"/>
      <c r="K581" s="89"/>
      <c r="L581" s="89" t="s">
        <v>1940</v>
      </c>
      <c r="M581" s="89" t="s">
        <v>31</v>
      </c>
      <c r="N581" s="89" t="s">
        <v>769</v>
      </c>
      <c r="O581" s="86"/>
      <c r="P581" s="100"/>
      <c r="Q581" s="85">
        <v>83550</v>
      </c>
      <c r="R581" s="86"/>
      <c r="S581" s="86"/>
      <c r="T581" s="86"/>
      <c r="U581" s="86"/>
      <c r="V581" s="86"/>
      <c r="W581" s="86"/>
      <c r="X581" s="86"/>
    </row>
    <row r="582" spans="1:24" ht="26.4" x14ac:dyDescent="0.3">
      <c r="A582" s="85" t="s">
        <v>1635</v>
      </c>
      <c r="B582" s="86" t="s">
        <v>26</v>
      </c>
      <c r="C582" s="87" t="s">
        <v>25</v>
      </c>
      <c r="D582" s="87" t="s">
        <v>25</v>
      </c>
      <c r="E582" s="85" t="s">
        <v>132</v>
      </c>
      <c r="F582" s="85"/>
      <c r="G582" s="88">
        <v>2025</v>
      </c>
      <c r="H582" s="89" t="s">
        <v>762</v>
      </c>
      <c r="I582" s="89" t="s">
        <v>823</v>
      </c>
      <c r="J582" s="89"/>
      <c r="K582" s="89"/>
      <c r="L582" s="89" t="s">
        <v>1940</v>
      </c>
      <c r="M582" s="89" t="s">
        <v>31</v>
      </c>
      <c r="N582" s="89" t="s">
        <v>769</v>
      </c>
      <c r="O582" s="86"/>
      <c r="P582" s="90"/>
      <c r="Q582" s="85">
        <v>80061</v>
      </c>
      <c r="R582" s="85"/>
      <c r="S582" s="85"/>
      <c r="T582" s="85"/>
      <c r="U582" s="85"/>
      <c r="V582" s="85"/>
      <c r="W582" s="85"/>
      <c r="X582" s="85"/>
    </row>
    <row r="583" spans="1:24" ht="26.4" x14ac:dyDescent="0.3">
      <c r="A583" s="85" t="s">
        <v>1636</v>
      </c>
      <c r="B583" s="86" t="s">
        <v>26</v>
      </c>
      <c r="C583" s="87" t="s">
        <v>267</v>
      </c>
      <c r="D583" s="87" t="s">
        <v>267</v>
      </c>
      <c r="E583" s="85" t="s">
        <v>132</v>
      </c>
      <c r="F583" s="85"/>
      <c r="G583" s="88">
        <v>2025</v>
      </c>
      <c r="H583" s="89" t="s">
        <v>762</v>
      </c>
      <c r="I583" s="89" t="s">
        <v>823</v>
      </c>
      <c r="J583" s="89"/>
      <c r="K583" s="89"/>
      <c r="L583" s="89" t="s">
        <v>1940</v>
      </c>
      <c r="M583" s="89" t="s">
        <v>31</v>
      </c>
      <c r="N583" s="89" t="s">
        <v>769</v>
      </c>
      <c r="O583" s="86"/>
      <c r="P583" s="100"/>
      <c r="Q583" s="85">
        <v>87591</v>
      </c>
      <c r="R583" s="86"/>
      <c r="S583" s="86"/>
      <c r="T583" s="86"/>
      <c r="U583" s="86"/>
      <c r="V583" s="86"/>
      <c r="W583" s="86"/>
      <c r="X583" s="86"/>
    </row>
    <row r="584" spans="1:24" ht="26.4" x14ac:dyDescent="0.3">
      <c r="A584" s="85" t="s">
        <v>1637</v>
      </c>
      <c r="B584" s="86" t="s">
        <v>26</v>
      </c>
      <c r="C584" s="87" t="s">
        <v>24</v>
      </c>
      <c r="D584" s="87" t="s">
        <v>24</v>
      </c>
      <c r="E584" s="85" t="s">
        <v>132</v>
      </c>
      <c r="F584" s="85"/>
      <c r="G584" s="88">
        <v>2025</v>
      </c>
      <c r="H584" s="89" t="s">
        <v>762</v>
      </c>
      <c r="I584" s="89" t="s">
        <v>823</v>
      </c>
      <c r="J584" s="89"/>
      <c r="K584" s="89"/>
      <c r="L584" s="89" t="s">
        <v>1940</v>
      </c>
      <c r="M584" s="89" t="s">
        <v>31</v>
      </c>
      <c r="N584" s="89" t="s">
        <v>769</v>
      </c>
      <c r="O584" s="86"/>
      <c r="P584" s="90"/>
      <c r="Q584" s="85">
        <v>80055</v>
      </c>
      <c r="R584" s="85"/>
      <c r="S584" s="85"/>
      <c r="T584" s="85"/>
      <c r="U584" s="85"/>
      <c r="V584" s="85"/>
      <c r="W584" s="85"/>
      <c r="X584" s="85"/>
    </row>
    <row r="585" spans="1:24" ht="26.4" x14ac:dyDescent="0.3">
      <c r="A585" s="85" t="s">
        <v>1638</v>
      </c>
      <c r="B585" s="86" t="s">
        <v>26</v>
      </c>
      <c r="C585" s="87" t="s">
        <v>255</v>
      </c>
      <c r="D585" s="87" t="s">
        <v>255</v>
      </c>
      <c r="E585" s="85" t="s">
        <v>132</v>
      </c>
      <c r="F585" s="85"/>
      <c r="G585" s="88">
        <v>2025</v>
      </c>
      <c r="H585" s="89" t="s">
        <v>762</v>
      </c>
      <c r="I585" s="89" t="s">
        <v>823</v>
      </c>
      <c r="J585" s="89"/>
      <c r="K585" s="89"/>
      <c r="L585" s="89" t="s">
        <v>1940</v>
      </c>
      <c r="M585" s="89" t="s">
        <v>31</v>
      </c>
      <c r="N585" s="89" t="s">
        <v>769</v>
      </c>
      <c r="O585" s="86"/>
      <c r="P585" s="100"/>
      <c r="Q585" s="85">
        <v>84703</v>
      </c>
      <c r="R585" s="86"/>
      <c r="S585" s="86"/>
      <c r="T585" s="86"/>
      <c r="U585" s="86"/>
      <c r="V585" s="86"/>
      <c r="W585" s="86"/>
      <c r="X585" s="86"/>
    </row>
    <row r="586" spans="1:24" ht="26.4" x14ac:dyDescent="0.3">
      <c r="A586" s="85" t="s">
        <v>1639</v>
      </c>
      <c r="B586" s="86" t="s">
        <v>26</v>
      </c>
      <c r="C586" s="87" t="s">
        <v>259</v>
      </c>
      <c r="D586" s="87" t="s">
        <v>259</v>
      </c>
      <c r="E586" s="85" t="s">
        <v>132</v>
      </c>
      <c r="F586" s="85"/>
      <c r="G586" s="88">
        <v>2025</v>
      </c>
      <c r="H586" s="89" t="s">
        <v>762</v>
      </c>
      <c r="I586" s="89" t="s">
        <v>823</v>
      </c>
      <c r="J586" s="89"/>
      <c r="K586" s="89"/>
      <c r="L586" s="89" t="s">
        <v>1940</v>
      </c>
      <c r="M586" s="89" t="s">
        <v>31</v>
      </c>
      <c r="N586" s="89" t="s">
        <v>769</v>
      </c>
      <c r="O586" s="86"/>
      <c r="P586" s="100"/>
      <c r="Q586" s="85">
        <v>85610</v>
      </c>
      <c r="R586" s="86"/>
      <c r="S586" s="86"/>
      <c r="T586" s="86"/>
      <c r="U586" s="86"/>
      <c r="V586" s="86"/>
      <c r="W586" s="86"/>
      <c r="X586" s="86"/>
    </row>
    <row r="587" spans="1:24" ht="26.4" x14ac:dyDescent="0.3">
      <c r="A587" s="85" t="s">
        <v>1640</v>
      </c>
      <c r="B587" s="86" t="s">
        <v>26</v>
      </c>
      <c r="C587" s="101" t="s">
        <v>985</v>
      </c>
      <c r="D587" s="87" t="s">
        <v>273</v>
      </c>
      <c r="E587" s="85" t="s">
        <v>132</v>
      </c>
      <c r="F587" s="85"/>
      <c r="G587" s="88">
        <v>2025</v>
      </c>
      <c r="H587" s="89" t="s">
        <v>762</v>
      </c>
      <c r="I587" s="89" t="s">
        <v>823</v>
      </c>
      <c r="J587" s="89"/>
      <c r="K587" s="89"/>
      <c r="L587" s="89" t="s">
        <v>1940</v>
      </c>
      <c r="M587" s="89" t="s">
        <v>31</v>
      </c>
      <c r="N587" s="89" t="s">
        <v>769</v>
      </c>
      <c r="O587" s="86"/>
      <c r="P587" s="100"/>
      <c r="Q587" s="85" t="s">
        <v>284</v>
      </c>
      <c r="R587" s="85"/>
      <c r="S587" s="86"/>
      <c r="T587" s="86"/>
      <c r="U587" s="86"/>
      <c r="V587" s="86"/>
      <c r="W587" s="86"/>
      <c r="X587" s="86"/>
    </row>
    <row r="588" spans="1:24" ht="26.4" x14ac:dyDescent="0.3">
      <c r="A588" s="85" t="s">
        <v>1641</v>
      </c>
      <c r="B588" s="86" t="s">
        <v>26</v>
      </c>
      <c r="C588" s="101" t="s">
        <v>985</v>
      </c>
      <c r="D588" s="87" t="s">
        <v>820</v>
      </c>
      <c r="E588" s="85" t="s">
        <v>132</v>
      </c>
      <c r="F588" s="85"/>
      <c r="G588" s="88">
        <v>2025</v>
      </c>
      <c r="H588" s="89" t="s">
        <v>762</v>
      </c>
      <c r="I588" s="89" t="s">
        <v>823</v>
      </c>
      <c r="J588" s="89"/>
      <c r="K588" s="89"/>
      <c r="L588" s="89" t="s">
        <v>1940</v>
      </c>
      <c r="M588" s="89" t="s">
        <v>31</v>
      </c>
      <c r="N588" s="89" t="s">
        <v>769</v>
      </c>
      <c r="O588" s="86"/>
      <c r="P588" s="100"/>
      <c r="Q588" s="85" t="s">
        <v>280</v>
      </c>
      <c r="R588" s="85"/>
      <c r="S588" s="86"/>
      <c r="T588" s="86"/>
      <c r="U588" s="86"/>
      <c r="V588" s="86"/>
      <c r="W588" s="86"/>
      <c r="X588" s="86"/>
    </row>
    <row r="589" spans="1:24" ht="26.4" x14ac:dyDescent="0.3">
      <c r="A589" s="85" t="s">
        <v>1642</v>
      </c>
      <c r="B589" s="86" t="s">
        <v>26</v>
      </c>
      <c r="C589" s="101" t="s">
        <v>985</v>
      </c>
      <c r="D589" s="87" t="s">
        <v>274</v>
      </c>
      <c r="E589" s="85" t="s">
        <v>132</v>
      </c>
      <c r="F589" s="85"/>
      <c r="G589" s="88">
        <v>2025</v>
      </c>
      <c r="H589" s="89" t="s">
        <v>762</v>
      </c>
      <c r="I589" s="89" t="s">
        <v>823</v>
      </c>
      <c r="J589" s="89"/>
      <c r="K589" s="89"/>
      <c r="L589" s="89" t="s">
        <v>1940</v>
      </c>
      <c r="M589" s="89" t="s">
        <v>31</v>
      </c>
      <c r="N589" s="89" t="s">
        <v>769</v>
      </c>
      <c r="O589" s="86"/>
      <c r="P589" s="100"/>
      <c r="Q589" s="85" t="s">
        <v>285</v>
      </c>
      <c r="R589" s="85"/>
      <c r="S589" s="86"/>
      <c r="T589" s="86"/>
      <c r="U589" s="86"/>
      <c r="V589" s="86"/>
      <c r="W589" s="86"/>
      <c r="X589" s="86"/>
    </row>
    <row r="590" spans="1:24" ht="26.4" x14ac:dyDescent="0.3">
      <c r="A590" s="85" t="s">
        <v>1643</v>
      </c>
      <c r="B590" s="86" t="s">
        <v>26</v>
      </c>
      <c r="C590" s="101" t="s">
        <v>985</v>
      </c>
      <c r="D590" s="87" t="s">
        <v>819</v>
      </c>
      <c r="E590" s="85" t="s">
        <v>132</v>
      </c>
      <c r="F590" s="85"/>
      <c r="G590" s="88">
        <v>2025</v>
      </c>
      <c r="H590" s="89" t="s">
        <v>762</v>
      </c>
      <c r="I590" s="89" t="s">
        <v>823</v>
      </c>
      <c r="J590" s="89"/>
      <c r="K590" s="89"/>
      <c r="L590" s="89" t="s">
        <v>1940</v>
      </c>
      <c r="M590" s="89" t="s">
        <v>31</v>
      </c>
      <c r="N590" s="89" t="s">
        <v>769</v>
      </c>
      <c r="O590" s="86"/>
      <c r="P590" s="100"/>
      <c r="Q590" s="85" t="s">
        <v>281</v>
      </c>
      <c r="R590" s="85"/>
      <c r="S590" s="86"/>
      <c r="T590" s="86"/>
      <c r="U590" s="86"/>
      <c r="V590" s="86"/>
      <c r="W590" s="86"/>
      <c r="X590" s="86"/>
    </row>
    <row r="591" spans="1:24" ht="26.4" x14ac:dyDescent="0.3">
      <c r="A591" s="85" t="s">
        <v>1644</v>
      </c>
      <c r="B591" s="86" t="s">
        <v>26</v>
      </c>
      <c r="C591" s="101" t="s">
        <v>985</v>
      </c>
      <c r="D591" s="87" t="s">
        <v>818</v>
      </c>
      <c r="E591" s="85" t="s">
        <v>132</v>
      </c>
      <c r="F591" s="85"/>
      <c r="G591" s="88">
        <v>2025</v>
      </c>
      <c r="H591" s="89" t="s">
        <v>762</v>
      </c>
      <c r="I591" s="89" t="s">
        <v>823</v>
      </c>
      <c r="J591" s="89"/>
      <c r="K591" s="89"/>
      <c r="L591" s="89" t="s">
        <v>1940</v>
      </c>
      <c r="M591" s="89" t="s">
        <v>31</v>
      </c>
      <c r="N591" s="89" t="s">
        <v>769</v>
      </c>
      <c r="O591" s="86"/>
      <c r="P591" s="100"/>
      <c r="Q591" s="85" t="s">
        <v>282</v>
      </c>
      <c r="R591" s="85"/>
      <c r="S591" s="86"/>
      <c r="T591" s="86"/>
      <c r="U591" s="86"/>
      <c r="V591" s="86"/>
      <c r="W591" s="86"/>
      <c r="X591" s="86"/>
    </row>
    <row r="592" spans="1:24" ht="26.4" x14ac:dyDescent="0.3">
      <c r="A592" s="85" t="s">
        <v>1645</v>
      </c>
      <c r="B592" s="86" t="s">
        <v>26</v>
      </c>
      <c r="C592" s="101" t="s">
        <v>985</v>
      </c>
      <c r="D592" s="87" t="s">
        <v>817</v>
      </c>
      <c r="E592" s="85" t="s">
        <v>132</v>
      </c>
      <c r="F592" s="85"/>
      <c r="G592" s="88">
        <v>2025</v>
      </c>
      <c r="H592" s="89" t="s">
        <v>762</v>
      </c>
      <c r="I592" s="89" t="s">
        <v>823</v>
      </c>
      <c r="J592" s="89"/>
      <c r="K592" s="89"/>
      <c r="L592" s="89" t="s">
        <v>1940</v>
      </c>
      <c r="M592" s="89" t="s">
        <v>31</v>
      </c>
      <c r="N592" s="89" t="s">
        <v>769</v>
      </c>
      <c r="O592" s="86"/>
      <c r="P592" s="100"/>
      <c r="Q592" s="85" t="s">
        <v>283</v>
      </c>
      <c r="R592" s="85"/>
      <c r="S592" s="86"/>
      <c r="T592" s="86"/>
      <c r="U592" s="86"/>
      <c r="V592" s="86"/>
      <c r="W592" s="86"/>
      <c r="X592" s="86"/>
    </row>
    <row r="593" spans="1:24" ht="26.4" x14ac:dyDescent="0.3">
      <c r="A593" s="85" t="s">
        <v>1646</v>
      </c>
      <c r="B593" s="86" t="s">
        <v>26</v>
      </c>
      <c r="C593" s="101" t="s">
        <v>985</v>
      </c>
      <c r="D593" s="87" t="s">
        <v>272</v>
      </c>
      <c r="E593" s="85" t="s">
        <v>132</v>
      </c>
      <c r="F593" s="85"/>
      <c r="G593" s="88">
        <v>2025</v>
      </c>
      <c r="H593" s="89" t="s">
        <v>762</v>
      </c>
      <c r="I593" s="89" t="s">
        <v>823</v>
      </c>
      <c r="J593" s="89"/>
      <c r="K593" s="89"/>
      <c r="L593" s="89" t="s">
        <v>1940</v>
      </c>
      <c r="M593" s="89" t="s">
        <v>31</v>
      </c>
      <c r="N593" s="89" t="s">
        <v>769</v>
      </c>
      <c r="O593" s="86"/>
      <c r="P593" s="100"/>
      <c r="Q593" s="85" t="s">
        <v>279</v>
      </c>
      <c r="R593" s="85"/>
      <c r="S593" s="86"/>
      <c r="T593" s="86"/>
      <c r="U593" s="86"/>
      <c r="V593" s="86"/>
      <c r="W593" s="86"/>
      <c r="X593" s="86"/>
    </row>
    <row r="594" spans="1:24" ht="26.4" x14ac:dyDescent="0.3">
      <c r="A594" s="85" t="s">
        <v>1647</v>
      </c>
      <c r="B594" s="86" t="s">
        <v>26</v>
      </c>
      <c r="C594" s="101" t="s">
        <v>985</v>
      </c>
      <c r="D594" s="87" t="s">
        <v>271</v>
      </c>
      <c r="E594" s="85" t="s">
        <v>132</v>
      </c>
      <c r="F594" s="85"/>
      <c r="G594" s="88">
        <v>2025</v>
      </c>
      <c r="H594" s="89" t="s">
        <v>762</v>
      </c>
      <c r="I594" s="89" t="s">
        <v>823</v>
      </c>
      <c r="J594" s="89"/>
      <c r="K594" s="89"/>
      <c r="L594" s="89" t="s">
        <v>1940</v>
      </c>
      <c r="M594" s="89" t="s">
        <v>31</v>
      </c>
      <c r="N594" s="89" t="s">
        <v>769</v>
      </c>
      <c r="O594" s="86"/>
      <c r="P594" s="100"/>
      <c r="Q594" s="85" t="s">
        <v>278</v>
      </c>
      <c r="R594" s="85"/>
      <c r="S594" s="86"/>
      <c r="T594" s="86"/>
      <c r="U594" s="86"/>
      <c r="V594" s="86"/>
      <c r="W594" s="86"/>
      <c r="X594" s="86"/>
    </row>
    <row r="595" spans="1:24" ht="26.4" x14ac:dyDescent="0.3">
      <c r="A595" s="85" t="s">
        <v>1648</v>
      </c>
      <c r="B595" s="86" t="s">
        <v>26</v>
      </c>
      <c r="C595" s="87" t="s">
        <v>270</v>
      </c>
      <c r="D595" s="87" t="s">
        <v>270</v>
      </c>
      <c r="E595" s="85" t="s">
        <v>132</v>
      </c>
      <c r="F595" s="85"/>
      <c r="G595" s="88">
        <v>2025</v>
      </c>
      <c r="H595" s="89" t="s">
        <v>762</v>
      </c>
      <c r="I595" s="89" t="s">
        <v>823</v>
      </c>
      <c r="J595" s="89"/>
      <c r="K595" s="89"/>
      <c r="L595" s="89" t="s">
        <v>1940</v>
      </c>
      <c r="M595" s="89" t="s">
        <v>31</v>
      </c>
      <c r="N595" s="89" t="s">
        <v>769</v>
      </c>
      <c r="O595" s="86"/>
      <c r="P595" s="100"/>
      <c r="Q595" s="85">
        <v>87880</v>
      </c>
      <c r="R595" s="86"/>
      <c r="S595" s="86"/>
      <c r="T595" s="86"/>
      <c r="U595" s="86"/>
      <c r="V595" s="86"/>
      <c r="W595" s="86"/>
      <c r="X595" s="86"/>
    </row>
    <row r="596" spans="1:24" ht="26.4" x14ac:dyDescent="0.3">
      <c r="A596" s="85" t="s">
        <v>1649</v>
      </c>
      <c r="B596" s="86" t="s">
        <v>26</v>
      </c>
      <c r="C596" s="87" t="s">
        <v>984</v>
      </c>
      <c r="D596" s="87" t="s">
        <v>305</v>
      </c>
      <c r="E596" s="85" t="s">
        <v>132</v>
      </c>
      <c r="F596" s="85"/>
      <c r="G596" s="88">
        <v>2025</v>
      </c>
      <c r="H596" s="89" t="s">
        <v>762</v>
      </c>
      <c r="I596" s="89" t="s">
        <v>823</v>
      </c>
      <c r="J596" s="89"/>
      <c r="K596" s="89"/>
      <c r="L596" s="89" t="s">
        <v>1940</v>
      </c>
      <c r="M596" s="89" t="s">
        <v>31</v>
      </c>
      <c r="N596" s="89" t="s">
        <v>769</v>
      </c>
      <c r="O596" s="86"/>
      <c r="P596" s="100"/>
      <c r="Q596" s="85">
        <v>80438</v>
      </c>
      <c r="R596" s="86"/>
      <c r="S596" s="86"/>
      <c r="T596" s="86"/>
      <c r="U596" s="86"/>
      <c r="V596" s="86"/>
      <c r="W596" s="86"/>
      <c r="X596" s="86"/>
    </row>
    <row r="597" spans="1:24" ht="26.4" x14ac:dyDescent="0.3">
      <c r="A597" s="85" t="s">
        <v>1650</v>
      </c>
      <c r="B597" s="86" t="s">
        <v>26</v>
      </c>
      <c r="C597" s="87" t="s">
        <v>984</v>
      </c>
      <c r="D597" s="87" t="s">
        <v>306</v>
      </c>
      <c r="E597" s="85" t="s">
        <v>132</v>
      </c>
      <c r="F597" s="85"/>
      <c r="G597" s="88">
        <v>2025</v>
      </c>
      <c r="H597" s="89" t="s">
        <v>762</v>
      </c>
      <c r="I597" s="89" t="s">
        <v>823</v>
      </c>
      <c r="J597" s="89"/>
      <c r="K597" s="89"/>
      <c r="L597" s="89" t="s">
        <v>1940</v>
      </c>
      <c r="M597" s="89" t="s">
        <v>31</v>
      </c>
      <c r="N597" s="89" t="s">
        <v>769</v>
      </c>
      <c r="O597" s="86"/>
      <c r="P597" s="100"/>
      <c r="Q597" s="85">
        <v>80439</v>
      </c>
      <c r="R597" s="86"/>
      <c r="S597" s="86"/>
      <c r="T597" s="86"/>
      <c r="U597" s="86"/>
      <c r="V597" s="86"/>
      <c r="W597" s="86"/>
      <c r="X597" s="86"/>
    </row>
    <row r="598" spans="1:24" ht="26.4" x14ac:dyDescent="0.3">
      <c r="A598" s="85" t="s">
        <v>1651</v>
      </c>
      <c r="B598" s="86" t="s">
        <v>26</v>
      </c>
      <c r="C598" s="87" t="s">
        <v>986</v>
      </c>
      <c r="D598" s="87" t="s">
        <v>298</v>
      </c>
      <c r="E598" s="85" t="s">
        <v>132</v>
      </c>
      <c r="F598" s="85"/>
      <c r="G598" s="88">
        <v>2025</v>
      </c>
      <c r="H598" s="89" t="s">
        <v>762</v>
      </c>
      <c r="I598" s="89" t="s">
        <v>823</v>
      </c>
      <c r="J598" s="89"/>
      <c r="K598" s="89"/>
      <c r="L598" s="89" t="s">
        <v>1940</v>
      </c>
      <c r="M598" s="89" t="s">
        <v>31</v>
      </c>
      <c r="N598" s="89" t="s">
        <v>769</v>
      </c>
      <c r="O598" s="86"/>
      <c r="P598" s="100"/>
      <c r="Q598" s="85">
        <v>81000</v>
      </c>
      <c r="R598" s="85"/>
      <c r="S598" s="86"/>
      <c r="T598" s="86"/>
      <c r="U598" s="86"/>
      <c r="V598" s="86"/>
      <c r="W598" s="86"/>
      <c r="X598" s="86"/>
    </row>
    <row r="599" spans="1:24" ht="26.4" x14ac:dyDescent="0.3">
      <c r="A599" s="85" t="s">
        <v>1652</v>
      </c>
      <c r="B599" s="86" t="s">
        <v>26</v>
      </c>
      <c r="C599" s="87" t="s">
        <v>986</v>
      </c>
      <c r="D599" s="87" t="s">
        <v>299</v>
      </c>
      <c r="E599" s="85" t="s">
        <v>132</v>
      </c>
      <c r="F599" s="85"/>
      <c r="G599" s="88">
        <v>2025</v>
      </c>
      <c r="H599" s="89" t="s">
        <v>762</v>
      </c>
      <c r="I599" s="89" t="s">
        <v>823</v>
      </c>
      <c r="J599" s="89"/>
      <c r="K599" s="89"/>
      <c r="L599" s="89" t="s">
        <v>1940</v>
      </c>
      <c r="M599" s="89" t="s">
        <v>31</v>
      </c>
      <c r="N599" s="89" t="s">
        <v>769</v>
      </c>
      <c r="O599" s="86"/>
      <c r="P599" s="100"/>
      <c r="Q599" s="85">
        <v>81001</v>
      </c>
      <c r="R599" s="85"/>
      <c r="S599" s="86"/>
      <c r="T599" s="86"/>
      <c r="U599" s="86"/>
      <c r="V599" s="86"/>
      <c r="W599" s="86"/>
      <c r="X599" s="86"/>
    </row>
    <row r="600" spans="1:24" ht="26.4" x14ac:dyDescent="0.3">
      <c r="A600" s="85" t="s">
        <v>1653</v>
      </c>
      <c r="B600" s="86" t="s">
        <v>26</v>
      </c>
      <c r="C600" s="87" t="s">
        <v>986</v>
      </c>
      <c r="D600" s="87" t="s">
        <v>300</v>
      </c>
      <c r="E600" s="85" t="s">
        <v>132</v>
      </c>
      <c r="F600" s="85"/>
      <c r="G600" s="88">
        <v>2025</v>
      </c>
      <c r="H600" s="89" t="s">
        <v>762</v>
      </c>
      <c r="I600" s="89" t="s">
        <v>823</v>
      </c>
      <c r="J600" s="89"/>
      <c r="K600" s="89"/>
      <c r="L600" s="89" t="s">
        <v>1940</v>
      </c>
      <c r="M600" s="89" t="s">
        <v>31</v>
      </c>
      <c r="N600" s="89" t="s">
        <v>769</v>
      </c>
      <c r="O600" s="86"/>
      <c r="P600" s="100"/>
      <c r="Q600" s="85">
        <v>81002</v>
      </c>
      <c r="R600" s="85"/>
      <c r="S600" s="86"/>
      <c r="T600" s="86"/>
      <c r="U600" s="86"/>
      <c r="V600" s="86"/>
      <c r="W600" s="86"/>
      <c r="X600" s="86"/>
    </row>
    <row r="601" spans="1:24" ht="26.4" x14ac:dyDescent="0.3">
      <c r="A601" s="85" t="s">
        <v>1654</v>
      </c>
      <c r="B601" s="86" t="s">
        <v>26</v>
      </c>
      <c r="C601" s="87" t="s">
        <v>986</v>
      </c>
      <c r="D601" s="87" t="s">
        <v>301</v>
      </c>
      <c r="E601" s="85" t="s">
        <v>132</v>
      </c>
      <c r="F601" s="85"/>
      <c r="G601" s="88">
        <v>2025</v>
      </c>
      <c r="H601" s="89" t="s">
        <v>762</v>
      </c>
      <c r="I601" s="89" t="s">
        <v>823</v>
      </c>
      <c r="J601" s="89"/>
      <c r="K601" s="89"/>
      <c r="L601" s="89" t="s">
        <v>1940</v>
      </c>
      <c r="M601" s="89" t="s">
        <v>31</v>
      </c>
      <c r="N601" s="89" t="s">
        <v>769</v>
      </c>
      <c r="O601" s="86"/>
      <c r="P601" s="100"/>
      <c r="Q601" s="85">
        <v>81003</v>
      </c>
      <c r="R601" s="85"/>
      <c r="S601" s="86"/>
      <c r="T601" s="86"/>
      <c r="U601" s="86"/>
      <c r="V601" s="86"/>
      <c r="W601" s="86"/>
      <c r="X601" s="86"/>
    </row>
    <row r="602" spans="1:24" ht="26.4" x14ac:dyDescent="0.3">
      <c r="A602" s="85" t="s">
        <v>1655</v>
      </c>
      <c r="B602" s="86" t="s">
        <v>26</v>
      </c>
      <c r="C602" s="87" t="s">
        <v>986</v>
      </c>
      <c r="D602" s="87" t="s">
        <v>302</v>
      </c>
      <c r="E602" s="85" t="s">
        <v>132</v>
      </c>
      <c r="F602" s="85"/>
      <c r="G602" s="88">
        <v>2025</v>
      </c>
      <c r="H602" s="89" t="s">
        <v>762</v>
      </c>
      <c r="I602" s="89" t="s">
        <v>823</v>
      </c>
      <c r="J602" s="89"/>
      <c r="K602" s="89"/>
      <c r="L602" s="89" t="s">
        <v>1940</v>
      </c>
      <c r="M602" s="89" t="s">
        <v>31</v>
      </c>
      <c r="N602" s="89" t="s">
        <v>769</v>
      </c>
      <c r="O602" s="86"/>
      <c r="P602" s="100"/>
      <c r="Q602" s="85">
        <v>81005</v>
      </c>
      <c r="R602" s="86"/>
      <c r="S602" s="86"/>
      <c r="T602" s="86"/>
      <c r="U602" s="86"/>
      <c r="V602" s="86"/>
      <c r="W602" s="86"/>
      <c r="X602" s="86"/>
    </row>
    <row r="603" spans="1:24" ht="26.4" x14ac:dyDescent="0.3">
      <c r="A603" s="85" t="s">
        <v>1656</v>
      </c>
      <c r="B603" s="86" t="s">
        <v>26</v>
      </c>
      <c r="C603" s="87" t="s">
        <v>234</v>
      </c>
      <c r="D603" s="87" t="s">
        <v>234</v>
      </c>
      <c r="E603" s="85" t="s">
        <v>132</v>
      </c>
      <c r="F603" s="85"/>
      <c r="G603" s="88">
        <v>2025</v>
      </c>
      <c r="H603" s="89" t="s">
        <v>762</v>
      </c>
      <c r="I603" s="89" t="s">
        <v>823</v>
      </c>
      <c r="J603" s="89"/>
      <c r="K603" s="89"/>
      <c r="L603" s="89" t="s">
        <v>1940</v>
      </c>
      <c r="M603" s="89" t="s">
        <v>31</v>
      </c>
      <c r="N603" s="89" t="s">
        <v>769</v>
      </c>
      <c r="O603" s="86"/>
      <c r="P603" s="100"/>
      <c r="Q603" s="85">
        <v>81099</v>
      </c>
      <c r="R603" s="86"/>
      <c r="S603" s="86"/>
      <c r="T603" s="86"/>
      <c r="U603" s="86"/>
      <c r="V603" s="86"/>
      <c r="W603" s="86"/>
      <c r="X603" s="86"/>
    </row>
    <row r="604" spans="1:24" ht="26.4" x14ac:dyDescent="0.3">
      <c r="A604" s="85" t="s">
        <v>1657</v>
      </c>
      <c r="B604" s="86" t="s">
        <v>26</v>
      </c>
      <c r="C604" s="87" t="s">
        <v>264</v>
      </c>
      <c r="D604" s="87" t="s">
        <v>264</v>
      </c>
      <c r="E604" s="85" t="s">
        <v>132</v>
      </c>
      <c r="F604" s="85"/>
      <c r="G604" s="88">
        <v>2025</v>
      </c>
      <c r="H604" s="89" t="s">
        <v>762</v>
      </c>
      <c r="I604" s="89" t="s">
        <v>823</v>
      </c>
      <c r="J604" s="89"/>
      <c r="K604" s="89"/>
      <c r="L604" s="89" t="s">
        <v>1940</v>
      </c>
      <c r="M604" s="89" t="s">
        <v>31</v>
      </c>
      <c r="N604" s="89" t="s">
        <v>769</v>
      </c>
      <c r="O604" s="86"/>
      <c r="P604" s="100"/>
      <c r="Q604" s="85">
        <v>87088</v>
      </c>
      <c r="R604" s="86"/>
      <c r="S604" s="86"/>
      <c r="T604" s="86"/>
      <c r="U604" s="86"/>
      <c r="V604" s="86"/>
      <c r="W604" s="86"/>
      <c r="X604" s="86"/>
    </row>
    <row r="605" spans="1:24" ht="26.4" x14ac:dyDescent="0.3">
      <c r="A605" s="85" t="s">
        <v>1658</v>
      </c>
      <c r="B605" s="86" t="s">
        <v>26</v>
      </c>
      <c r="C605" s="87" t="s">
        <v>263</v>
      </c>
      <c r="D605" s="87" t="s">
        <v>263</v>
      </c>
      <c r="E605" s="85" t="s">
        <v>132</v>
      </c>
      <c r="F605" s="85"/>
      <c r="G605" s="88">
        <v>2025</v>
      </c>
      <c r="H605" s="89" t="s">
        <v>762</v>
      </c>
      <c r="I605" s="89" t="s">
        <v>823</v>
      </c>
      <c r="J605" s="89"/>
      <c r="K605" s="89"/>
      <c r="L605" s="89" t="s">
        <v>1940</v>
      </c>
      <c r="M605" s="89" t="s">
        <v>31</v>
      </c>
      <c r="N605" s="89" t="s">
        <v>769</v>
      </c>
      <c r="O605" s="86"/>
      <c r="P605" s="100"/>
      <c r="Q605" s="85">
        <v>87086</v>
      </c>
      <c r="R605" s="86"/>
      <c r="S605" s="86"/>
      <c r="T605" s="86"/>
      <c r="U605" s="86"/>
      <c r="V605" s="86"/>
      <c r="W605" s="86"/>
      <c r="X605" s="86"/>
    </row>
    <row r="606" spans="1:24" ht="26.4" x14ac:dyDescent="0.3">
      <c r="A606" s="85" t="s">
        <v>1659</v>
      </c>
      <c r="B606" s="86" t="s">
        <v>26</v>
      </c>
      <c r="C606" s="87" t="s">
        <v>233</v>
      </c>
      <c r="D606" s="87" t="s">
        <v>233</v>
      </c>
      <c r="E606" s="85" t="s">
        <v>132</v>
      </c>
      <c r="F606" s="85"/>
      <c r="G606" s="88">
        <v>2025</v>
      </c>
      <c r="H606" s="89" t="s">
        <v>762</v>
      </c>
      <c r="I606" s="89" t="s">
        <v>823</v>
      </c>
      <c r="J606" s="89"/>
      <c r="K606" s="89"/>
      <c r="L606" s="89" t="s">
        <v>1940</v>
      </c>
      <c r="M606" s="89" t="s">
        <v>31</v>
      </c>
      <c r="N606" s="89" t="s">
        <v>769</v>
      </c>
      <c r="O606" s="86"/>
      <c r="P606" s="100"/>
      <c r="Q606" s="85">
        <v>81025</v>
      </c>
      <c r="R606" s="86"/>
      <c r="S606" s="86"/>
      <c r="T606" s="86"/>
      <c r="U606" s="86"/>
      <c r="V606" s="86"/>
      <c r="W606" s="86"/>
      <c r="X606" s="86"/>
    </row>
    <row r="607" spans="1:24" ht="26.4" x14ac:dyDescent="0.3">
      <c r="A607" s="85" t="s">
        <v>1660</v>
      </c>
      <c r="B607" s="86" t="s">
        <v>26</v>
      </c>
      <c r="C607" s="87" t="s">
        <v>232</v>
      </c>
      <c r="D607" s="87" t="s">
        <v>232</v>
      </c>
      <c r="E607" s="85" t="s">
        <v>132</v>
      </c>
      <c r="F607" s="85"/>
      <c r="G607" s="88">
        <v>2025</v>
      </c>
      <c r="H607" s="89" t="s">
        <v>762</v>
      </c>
      <c r="I607" s="89" t="s">
        <v>823</v>
      </c>
      <c r="J607" s="89"/>
      <c r="K607" s="89"/>
      <c r="L607" s="89" t="s">
        <v>1940</v>
      </c>
      <c r="M607" s="89" t="s">
        <v>31</v>
      </c>
      <c r="N607" s="89" t="s">
        <v>769</v>
      </c>
      <c r="O607" s="86"/>
      <c r="P607" s="100"/>
      <c r="Q607" s="85">
        <v>81007</v>
      </c>
      <c r="R607" s="86"/>
      <c r="S607" s="86"/>
      <c r="T607" s="86"/>
      <c r="U607" s="86"/>
      <c r="V607" s="86"/>
      <c r="W607" s="86"/>
      <c r="X607" s="86"/>
    </row>
    <row r="608" spans="1:24" ht="26.4" x14ac:dyDescent="0.3">
      <c r="A608" s="85" t="s">
        <v>1661</v>
      </c>
      <c r="B608" s="86" t="s">
        <v>26</v>
      </c>
      <c r="C608" s="87" t="s">
        <v>240</v>
      </c>
      <c r="D608" s="87" t="s">
        <v>240</v>
      </c>
      <c r="E608" s="85" t="s">
        <v>132</v>
      </c>
      <c r="F608" s="85"/>
      <c r="G608" s="88">
        <v>2025</v>
      </c>
      <c r="H608" s="89" t="s">
        <v>762</v>
      </c>
      <c r="I608" s="89" t="s">
        <v>823</v>
      </c>
      <c r="J608" s="89"/>
      <c r="K608" s="89"/>
      <c r="L608" s="89" t="s">
        <v>1940</v>
      </c>
      <c r="M608" s="89" t="s">
        <v>31</v>
      </c>
      <c r="N608" s="89" t="s">
        <v>769</v>
      </c>
      <c r="O608" s="86"/>
      <c r="P608" s="100"/>
      <c r="Q608" s="85">
        <v>82607</v>
      </c>
      <c r="R608" s="86"/>
      <c r="S608" s="86"/>
      <c r="T608" s="86"/>
      <c r="U608" s="86"/>
      <c r="V608" s="86"/>
      <c r="W608" s="86"/>
      <c r="X608" s="86"/>
    </row>
    <row r="609" spans="1:24" ht="26.4" x14ac:dyDescent="0.3">
      <c r="A609" s="85" t="s">
        <v>1662</v>
      </c>
      <c r="B609" s="86" t="s">
        <v>26</v>
      </c>
      <c r="C609" s="87" t="s">
        <v>236</v>
      </c>
      <c r="D609" s="87" t="s">
        <v>236</v>
      </c>
      <c r="E609" s="85" t="s">
        <v>132</v>
      </c>
      <c r="F609" s="85"/>
      <c r="G609" s="88">
        <v>2025</v>
      </c>
      <c r="H609" s="89" t="s">
        <v>762</v>
      </c>
      <c r="I609" s="89" t="s">
        <v>823</v>
      </c>
      <c r="J609" s="89"/>
      <c r="K609" s="89"/>
      <c r="L609" s="89" t="s">
        <v>1940</v>
      </c>
      <c r="M609" s="89" t="s">
        <v>31</v>
      </c>
      <c r="N609" s="89" t="s">
        <v>769</v>
      </c>
      <c r="O609" s="86"/>
      <c r="P609" s="100"/>
      <c r="Q609" s="85">
        <v>82306</v>
      </c>
      <c r="R609" s="86"/>
      <c r="S609" s="86"/>
      <c r="T609" s="86"/>
      <c r="U609" s="86"/>
      <c r="V609" s="86"/>
      <c r="W609" s="86"/>
      <c r="X609" s="86"/>
    </row>
    <row r="610" spans="1:24" ht="26.4" x14ac:dyDescent="0.3">
      <c r="A610" s="85" t="s">
        <v>1663</v>
      </c>
      <c r="B610" s="86" t="s">
        <v>927</v>
      </c>
      <c r="C610" s="87" t="s">
        <v>27</v>
      </c>
      <c r="D610" s="101" t="s">
        <v>292</v>
      </c>
      <c r="E610" s="85" t="s">
        <v>134</v>
      </c>
      <c r="F610" s="85"/>
      <c r="G610" s="88">
        <v>2025</v>
      </c>
      <c r="H610" s="89" t="s">
        <v>762</v>
      </c>
      <c r="I610" s="89" t="s">
        <v>822</v>
      </c>
      <c r="J610" s="89"/>
      <c r="K610" s="89"/>
      <c r="L610" s="89" t="s">
        <v>1940</v>
      </c>
      <c r="M610" s="89" t="s">
        <v>31</v>
      </c>
      <c r="N610" s="89" t="s">
        <v>769</v>
      </c>
      <c r="O610" s="86"/>
      <c r="P610" s="90"/>
      <c r="Q610" s="102" t="s">
        <v>224</v>
      </c>
      <c r="R610" s="102"/>
      <c r="S610" s="86"/>
      <c r="T610" s="85"/>
      <c r="U610" s="85"/>
      <c r="V610" s="86"/>
      <c r="W610" s="86"/>
      <c r="X610" s="86"/>
    </row>
    <row r="611" spans="1:24" ht="26.4" x14ac:dyDescent="0.3">
      <c r="A611" s="85" t="s">
        <v>1664</v>
      </c>
      <c r="B611" s="86" t="s">
        <v>927</v>
      </c>
      <c r="C611" s="87" t="s">
        <v>27</v>
      </c>
      <c r="D611" s="101" t="s">
        <v>291</v>
      </c>
      <c r="E611" s="85" t="s">
        <v>134</v>
      </c>
      <c r="F611" s="85"/>
      <c r="G611" s="88">
        <v>2025</v>
      </c>
      <c r="H611" s="89" t="s">
        <v>762</v>
      </c>
      <c r="I611" s="89" t="s">
        <v>822</v>
      </c>
      <c r="J611" s="89"/>
      <c r="K611" s="89"/>
      <c r="L611" s="89" t="s">
        <v>1940</v>
      </c>
      <c r="M611" s="89" t="s">
        <v>31</v>
      </c>
      <c r="N611" s="89" t="s">
        <v>769</v>
      </c>
      <c r="O611" s="86"/>
      <c r="P611" s="90"/>
      <c r="Q611" s="102" t="s">
        <v>223</v>
      </c>
      <c r="R611" s="102"/>
      <c r="S611" s="86"/>
      <c r="T611" s="85"/>
      <c r="U611" s="85"/>
      <c r="V611" s="86"/>
      <c r="W611" s="86"/>
      <c r="X611" s="86"/>
    </row>
    <row r="612" spans="1:24" ht="26.4" x14ac:dyDescent="0.3">
      <c r="A612" s="85" t="s">
        <v>1666</v>
      </c>
      <c r="B612" s="86" t="s">
        <v>927</v>
      </c>
      <c r="C612" s="87" t="s">
        <v>979</v>
      </c>
      <c r="D612" s="138" t="s">
        <v>2027</v>
      </c>
      <c r="E612" s="85" t="s">
        <v>134</v>
      </c>
      <c r="F612" s="85"/>
      <c r="G612" s="88">
        <v>2025</v>
      </c>
      <c r="H612" s="89" t="s">
        <v>762</v>
      </c>
      <c r="I612" s="89" t="s">
        <v>822</v>
      </c>
      <c r="J612" s="89"/>
      <c r="K612" s="89"/>
      <c r="L612" s="89" t="s">
        <v>1940</v>
      </c>
      <c r="M612" s="89" t="s">
        <v>31</v>
      </c>
      <c r="N612" s="89" t="s">
        <v>769</v>
      </c>
      <c r="O612" s="86"/>
      <c r="P612" s="90"/>
      <c r="Q612" s="102" t="s">
        <v>205</v>
      </c>
      <c r="R612" s="102"/>
      <c r="S612" s="86"/>
      <c r="T612" s="85"/>
      <c r="U612" s="85"/>
      <c r="V612" s="86"/>
      <c r="W612" s="86"/>
      <c r="X612" s="86"/>
    </row>
    <row r="613" spans="1:24" ht="26.4" x14ac:dyDescent="0.3">
      <c r="A613" s="85" t="s">
        <v>1667</v>
      </c>
      <c r="B613" s="86" t="s">
        <v>927</v>
      </c>
      <c r="C613" s="87" t="s">
        <v>979</v>
      </c>
      <c r="D613" s="138" t="s">
        <v>2028</v>
      </c>
      <c r="E613" s="85" t="s">
        <v>134</v>
      </c>
      <c r="F613" s="85"/>
      <c r="G613" s="88">
        <v>2025</v>
      </c>
      <c r="H613" s="89" t="s">
        <v>762</v>
      </c>
      <c r="I613" s="89" t="s">
        <v>822</v>
      </c>
      <c r="J613" s="89"/>
      <c r="K613" s="89"/>
      <c r="L613" s="89" t="s">
        <v>1940</v>
      </c>
      <c r="M613" s="89" t="s">
        <v>31</v>
      </c>
      <c r="N613" s="89" t="s">
        <v>769</v>
      </c>
      <c r="O613" s="86"/>
      <c r="P613" s="90"/>
      <c r="Q613" s="102" t="s">
        <v>206</v>
      </c>
      <c r="R613" s="102"/>
      <c r="S613" s="86"/>
      <c r="T613" s="85"/>
      <c r="U613" s="85"/>
      <c r="V613" s="86"/>
      <c r="W613" s="86"/>
      <c r="X613" s="86"/>
    </row>
    <row r="614" spans="1:24" ht="26.4" x14ac:dyDescent="0.3">
      <c r="A614" s="85" t="s">
        <v>1668</v>
      </c>
      <c r="B614" s="86" t="s">
        <v>927</v>
      </c>
      <c r="C614" s="87" t="s">
        <v>979</v>
      </c>
      <c r="D614" s="138" t="s">
        <v>2029</v>
      </c>
      <c r="E614" s="85" t="s">
        <v>134</v>
      </c>
      <c r="F614" s="85"/>
      <c r="G614" s="88">
        <v>2025</v>
      </c>
      <c r="H614" s="89" t="s">
        <v>762</v>
      </c>
      <c r="I614" s="89" t="s">
        <v>822</v>
      </c>
      <c r="J614" s="89"/>
      <c r="K614" s="89"/>
      <c r="L614" s="89" t="s">
        <v>1940</v>
      </c>
      <c r="M614" s="89" t="s">
        <v>31</v>
      </c>
      <c r="N614" s="89" t="s">
        <v>769</v>
      </c>
      <c r="O614" s="86"/>
      <c r="P614" s="90"/>
      <c r="Q614" s="102" t="s">
        <v>207</v>
      </c>
      <c r="R614" s="102"/>
      <c r="S614" s="86"/>
      <c r="T614" s="85"/>
      <c r="U614" s="85"/>
      <c r="V614" s="86"/>
      <c r="W614" s="86"/>
      <c r="X614" s="86"/>
    </row>
    <row r="615" spans="1:24" ht="26.4" x14ac:dyDescent="0.3">
      <c r="A615" s="85" t="s">
        <v>1669</v>
      </c>
      <c r="B615" s="86" t="s">
        <v>927</v>
      </c>
      <c r="C615" s="87" t="s">
        <v>979</v>
      </c>
      <c r="D615" s="138" t="s">
        <v>2030</v>
      </c>
      <c r="E615" s="85" t="s">
        <v>134</v>
      </c>
      <c r="F615" s="85"/>
      <c r="G615" s="88">
        <v>2025</v>
      </c>
      <c r="H615" s="89" t="s">
        <v>762</v>
      </c>
      <c r="I615" s="89" t="s">
        <v>822</v>
      </c>
      <c r="J615" s="89"/>
      <c r="K615" s="89"/>
      <c r="L615" s="89" t="s">
        <v>1940</v>
      </c>
      <c r="M615" s="89" t="s">
        <v>31</v>
      </c>
      <c r="N615" s="89" t="s">
        <v>769</v>
      </c>
      <c r="O615" s="86"/>
      <c r="P615" s="90"/>
      <c r="Q615" s="102" t="s">
        <v>0</v>
      </c>
      <c r="R615" s="102"/>
      <c r="S615" s="86"/>
      <c r="T615" s="85"/>
      <c r="U615" s="85"/>
      <c r="V615" s="86"/>
      <c r="W615" s="86"/>
      <c r="X615" s="86"/>
    </row>
    <row r="616" spans="1:24" ht="26.4" x14ac:dyDescent="0.3">
      <c r="A616" s="85" t="s">
        <v>1670</v>
      </c>
      <c r="B616" s="86" t="s">
        <v>927</v>
      </c>
      <c r="C616" s="87" t="s">
        <v>980</v>
      </c>
      <c r="D616" s="87" t="s">
        <v>910</v>
      </c>
      <c r="E616" s="85" t="s">
        <v>134</v>
      </c>
      <c r="F616" s="85"/>
      <c r="G616" s="88">
        <v>2025</v>
      </c>
      <c r="H616" s="89" t="s">
        <v>762</v>
      </c>
      <c r="I616" s="89" t="s">
        <v>822</v>
      </c>
      <c r="J616" s="89"/>
      <c r="K616" s="89"/>
      <c r="L616" s="89" t="s">
        <v>1940</v>
      </c>
      <c r="M616" s="89" t="s">
        <v>31</v>
      </c>
      <c r="N616" s="89" t="s">
        <v>769</v>
      </c>
      <c r="O616" s="86"/>
      <c r="P616" s="90"/>
      <c r="Q616" s="102" t="s">
        <v>200</v>
      </c>
      <c r="R616" s="102"/>
      <c r="S616" s="86"/>
      <c r="T616" s="85"/>
      <c r="U616" s="85"/>
      <c r="V616" s="86"/>
      <c r="W616" s="86"/>
      <c r="X616" s="86"/>
    </row>
    <row r="617" spans="1:24" ht="26.4" x14ac:dyDescent="0.3">
      <c r="A617" s="85" t="s">
        <v>1671</v>
      </c>
      <c r="B617" s="86" t="s">
        <v>927</v>
      </c>
      <c r="C617" s="87" t="s">
        <v>980</v>
      </c>
      <c r="D617" s="87" t="s">
        <v>911</v>
      </c>
      <c r="E617" s="85" t="s">
        <v>134</v>
      </c>
      <c r="F617" s="85"/>
      <c r="G617" s="88">
        <v>2025</v>
      </c>
      <c r="H617" s="89" t="s">
        <v>762</v>
      </c>
      <c r="I617" s="89" t="s">
        <v>822</v>
      </c>
      <c r="J617" s="89"/>
      <c r="K617" s="89"/>
      <c r="L617" s="89" t="s">
        <v>1940</v>
      </c>
      <c r="M617" s="89" t="s">
        <v>31</v>
      </c>
      <c r="N617" s="89" t="s">
        <v>769</v>
      </c>
      <c r="O617" s="86"/>
      <c r="P617" s="90"/>
      <c r="Q617" s="102" t="s">
        <v>201</v>
      </c>
      <c r="R617" s="102"/>
      <c r="S617" s="86"/>
      <c r="T617" s="85"/>
      <c r="U617" s="85"/>
      <c r="V617" s="86"/>
      <c r="W617" s="86"/>
      <c r="X617" s="86"/>
    </row>
    <row r="618" spans="1:24" ht="26.4" x14ac:dyDescent="0.3">
      <c r="A618" s="85" t="s">
        <v>1672</v>
      </c>
      <c r="B618" s="86" t="s">
        <v>927</v>
      </c>
      <c r="C618" s="138" t="s">
        <v>980</v>
      </c>
      <c r="D618" s="138" t="s">
        <v>2031</v>
      </c>
      <c r="E618" s="85" t="s">
        <v>134</v>
      </c>
      <c r="F618" s="85"/>
      <c r="G618" s="88">
        <v>2025</v>
      </c>
      <c r="H618" s="89" t="s">
        <v>762</v>
      </c>
      <c r="I618" s="89" t="s">
        <v>822</v>
      </c>
      <c r="J618" s="89"/>
      <c r="K618" s="89"/>
      <c r="L618" s="89" t="s">
        <v>1940</v>
      </c>
      <c r="M618" s="89" t="s">
        <v>31</v>
      </c>
      <c r="N618" s="89" t="s">
        <v>769</v>
      </c>
      <c r="O618" s="86"/>
      <c r="P618" s="90"/>
      <c r="Q618" s="102" t="s">
        <v>202</v>
      </c>
      <c r="R618" s="102"/>
      <c r="S618" s="86"/>
      <c r="T618" s="85"/>
      <c r="U618" s="85"/>
      <c r="V618" s="86"/>
      <c r="W618" s="86"/>
      <c r="X618" s="86"/>
    </row>
    <row r="619" spans="1:24" ht="26.4" x14ac:dyDescent="0.3">
      <c r="A619" s="85" t="s">
        <v>1673</v>
      </c>
      <c r="B619" s="86" t="s">
        <v>927</v>
      </c>
      <c r="C619" s="87" t="s">
        <v>980</v>
      </c>
      <c r="D619" s="138" t="s">
        <v>2032</v>
      </c>
      <c r="E619" s="85" t="s">
        <v>134</v>
      </c>
      <c r="F619" s="85"/>
      <c r="G619" s="88">
        <v>2025</v>
      </c>
      <c r="H619" s="89" t="s">
        <v>762</v>
      </c>
      <c r="I619" s="89" t="s">
        <v>822</v>
      </c>
      <c r="J619" s="89"/>
      <c r="K619" s="89"/>
      <c r="L619" s="89" t="s">
        <v>1940</v>
      </c>
      <c r="M619" s="89" t="s">
        <v>31</v>
      </c>
      <c r="N619" s="89" t="s">
        <v>769</v>
      </c>
      <c r="O619" s="86"/>
      <c r="P619" s="90"/>
      <c r="Q619" s="102" t="s">
        <v>203</v>
      </c>
      <c r="R619" s="102"/>
      <c r="S619" s="86"/>
      <c r="T619" s="85"/>
      <c r="U619" s="85"/>
      <c r="V619" s="86"/>
      <c r="W619" s="86"/>
      <c r="X619" s="86"/>
    </row>
    <row r="620" spans="1:24" ht="26.4" x14ac:dyDescent="0.3">
      <c r="A620" s="85" t="s">
        <v>1674</v>
      </c>
      <c r="B620" s="86" t="s">
        <v>927</v>
      </c>
      <c r="C620" s="87" t="s">
        <v>980</v>
      </c>
      <c r="D620" s="87" t="s">
        <v>914</v>
      </c>
      <c r="E620" s="85" t="s">
        <v>134</v>
      </c>
      <c r="F620" s="85"/>
      <c r="G620" s="88">
        <v>2025</v>
      </c>
      <c r="H620" s="89" t="s">
        <v>762</v>
      </c>
      <c r="I620" s="89" t="s">
        <v>822</v>
      </c>
      <c r="J620" s="89"/>
      <c r="K620" s="89"/>
      <c r="L620" s="89" t="s">
        <v>1940</v>
      </c>
      <c r="M620" s="89" t="s">
        <v>31</v>
      </c>
      <c r="N620" s="89" t="s">
        <v>769</v>
      </c>
      <c r="O620" s="86"/>
      <c r="P620" s="90"/>
      <c r="Q620" s="102" t="s">
        <v>204</v>
      </c>
      <c r="R620" s="102"/>
      <c r="S620" s="86"/>
      <c r="T620" s="85"/>
      <c r="U620" s="85"/>
      <c r="V620" s="86"/>
      <c r="W620" s="86"/>
      <c r="X620" s="86"/>
    </row>
    <row r="621" spans="1:24" ht="26.4" x14ac:dyDescent="0.3">
      <c r="A621" s="85" t="s">
        <v>1675</v>
      </c>
      <c r="B621" s="86" t="s">
        <v>927</v>
      </c>
      <c r="C621" s="138" t="s">
        <v>981</v>
      </c>
      <c r="D621" s="138" t="s">
        <v>2033</v>
      </c>
      <c r="E621" s="85" t="s">
        <v>134</v>
      </c>
      <c r="F621" s="85"/>
      <c r="G621" s="88">
        <v>2025</v>
      </c>
      <c r="H621" s="89" t="s">
        <v>762</v>
      </c>
      <c r="I621" s="89" t="s">
        <v>822</v>
      </c>
      <c r="J621" s="89"/>
      <c r="K621" s="89"/>
      <c r="L621" s="89" t="s">
        <v>1940</v>
      </c>
      <c r="M621" s="89" t="s">
        <v>31</v>
      </c>
      <c r="N621" s="89" t="s">
        <v>769</v>
      </c>
      <c r="O621" s="86"/>
      <c r="P621" s="90"/>
      <c r="Q621" s="102" t="s">
        <v>196</v>
      </c>
      <c r="R621" s="102"/>
      <c r="S621" s="86"/>
      <c r="T621" s="85"/>
      <c r="U621" s="85"/>
      <c r="V621" s="86"/>
      <c r="W621" s="86"/>
      <c r="X621" s="86"/>
    </row>
    <row r="622" spans="1:24" ht="26.4" x14ac:dyDescent="0.3">
      <c r="A622" s="85" t="s">
        <v>1676</v>
      </c>
      <c r="B622" s="86" t="s">
        <v>927</v>
      </c>
      <c r="C622" s="87" t="s">
        <v>981</v>
      </c>
      <c r="D622" s="87" t="s">
        <v>907</v>
      </c>
      <c r="E622" s="85" t="s">
        <v>134</v>
      </c>
      <c r="F622" s="85"/>
      <c r="G622" s="88">
        <v>2025</v>
      </c>
      <c r="H622" s="89" t="s">
        <v>762</v>
      </c>
      <c r="I622" s="89" t="s">
        <v>822</v>
      </c>
      <c r="J622" s="89"/>
      <c r="K622" s="89"/>
      <c r="L622" s="89" t="s">
        <v>1940</v>
      </c>
      <c r="M622" s="89" t="s">
        <v>31</v>
      </c>
      <c r="N622" s="89" t="s">
        <v>769</v>
      </c>
      <c r="O622" s="86"/>
      <c r="P622" s="90"/>
      <c r="Q622" s="102" t="s">
        <v>197</v>
      </c>
      <c r="R622" s="102"/>
      <c r="S622" s="86"/>
      <c r="T622" s="85"/>
      <c r="U622" s="85"/>
      <c r="V622" s="86"/>
      <c r="W622" s="86"/>
      <c r="X622" s="86"/>
    </row>
    <row r="623" spans="1:24" ht="26.4" x14ac:dyDescent="0.3">
      <c r="A623" s="85" t="s">
        <v>1677</v>
      </c>
      <c r="B623" s="86" t="s">
        <v>927</v>
      </c>
      <c r="C623" s="87" t="s">
        <v>981</v>
      </c>
      <c r="D623" s="87" t="s">
        <v>908</v>
      </c>
      <c r="E623" s="85" t="s">
        <v>134</v>
      </c>
      <c r="F623" s="85"/>
      <c r="G623" s="88">
        <v>2025</v>
      </c>
      <c r="H623" s="89" t="s">
        <v>762</v>
      </c>
      <c r="I623" s="89" t="s">
        <v>822</v>
      </c>
      <c r="J623" s="89"/>
      <c r="K623" s="89"/>
      <c r="L623" s="89" t="s">
        <v>1940</v>
      </c>
      <c r="M623" s="89" t="s">
        <v>31</v>
      </c>
      <c r="N623" s="89" t="s">
        <v>769</v>
      </c>
      <c r="O623" s="86"/>
      <c r="P623" s="90"/>
      <c r="Q623" s="102" t="s">
        <v>198</v>
      </c>
      <c r="R623" s="102"/>
      <c r="S623" s="86"/>
      <c r="T623" s="85"/>
      <c r="U623" s="85"/>
      <c r="V623" s="86"/>
      <c r="W623" s="86"/>
      <c r="X623" s="86"/>
    </row>
    <row r="624" spans="1:24" ht="26.4" x14ac:dyDescent="0.3">
      <c r="A624" s="85" t="s">
        <v>1678</v>
      </c>
      <c r="B624" s="86" t="s">
        <v>927</v>
      </c>
      <c r="C624" s="87" t="s">
        <v>981</v>
      </c>
      <c r="D624" s="87" t="s">
        <v>909</v>
      </c>
      <c r="E624" s="85" t="s">
        <v>134</v>
      </c>
      <c r="F624" s="85"/>
      <c r="G624" s="88">
        <v>2025</v>
      </c>
      <c r="H624" s="89" t="s">
        <v>762</v>
      </c>
      <c r="I624" s="89" t="s">
        <v>822</v>
      </c>
      <c r="J624" s="89"/>
      <c r="K624" s="89"/>
      <c r="L624" s="89" t="s">
        <v>1940</v>
      </c>
      <c r="M624" s="89" t="s">
        <v>31</v>
      </c>
      <c r="N624" s="89" t="s">
        <v>769</v>
      </c>
      <c r="O624" s="86"/>
      <c r="P624" s="90"/>
      <c r="Q624" s="102" t="s">
        <v>199</v>
      </c>
      <c r="R624" s="102"/>
      <c r="S624" s="86"/>
      <c r="T624" s="85"/>
      <c r="U624" s="85"/>
      <c r="V624" s="86"/>
      <c r="W624" s="86"/>
      <c r="X624" s="86"/>
    </row>
    <row r="625" spans="1:24" ht="26.4" x14ac:dyDescent="0.3">
      <c r="A625" s="85" t="s">
        <v>1679</v>
      </c>
      <c r="B625" s="86" t="s">
        <v>927</v>
      </c>
      <c r="C625" s="101" t="s">
        <v>977</v>
      </c>
      <c r="D625" s="101" t="s">
        <v>800</v>
      </c>
      <c r="E625" s="85" t="s">
        <v>134</v>
      </c>
      <c r="F625" s="85"/>
      <c r="G625" s="88">
        <v>2025</v>
      </c>
      <c r="H625" s="89" t="s">
        <v>762</v>
      </c>
      <c r="I625" s="89" t="s">
        <v>822</v>
      </c>
      <c r="J625" s="89"/>
      <c r="K625" s="89"/>
      <c r="L625" s="89" t="s">
        <v>1940</v>
      </c>
      <c r="M625" s="89" t="s">
        <v>31</v>
      </c>
      <c r="N625" s="89" t="s">
        <v>769</v>
      </c>
      <c r="O625" s="86"/>
      <c r="P625" s="90"/>
      <c r="Q625" s="102" t="s">
        <v>218</v>
      </c>
      <c r="R625" s="102"/>
      <c r="S625" s="86"/>
      <c r="T625" s="85"/>
      <c r="U625" s="85"/>
      <c r="V625" s="86"/>
      <c r="W625" s="86"/>
      <c r="X625" s="86"/>
    </row>
    <row r="626" spans="1:24" ht="26.4" x14ac:dyDescent="0.3">
      <c r="A626" s="85" t="s">
        <v>1680</v>
      </c>
      <c r="B626" s="86" t="s">
        <v>927</v>
      </c>
      <c r="C626" s="101" t="s">
        <v>977</v>
      </c>
      <c r="D626" s="103" t="s">
        <v>919</v>
      </c>
      <c r="E626" s="85" t="s">
        <v>134</v>
      </c>
      <c r="F626" s="85"/>
      <c r="G626" s="88">
        <v>2025</v>
      </c>
      <c r="H626" s="89" t="s">
        <v>762</v>
      </c>
      <c r="I626" s="89" t="s">
        <v>822</v>
      </c>
      <c r="J626" s="89"/>
      <c r="K626" s="89"/>
      <c r="L626" s="89" t="s">
        <v>1940</v>
      </c>
      <c r="M626" s="89" t="s">
        <v>31</v>
      </c>
      <c r="N626" s="89" t="s">
        <v>769</v>
      </c>
      <c r="O626" s="86"/>
      <c r="P626" s="90"/>
      <c r="Q626" s="102" t="s">
        <v>216</v>
      </c>
      <c r="R626" s="102"/>
      <c r="S626" s="86"/>
      <c r="T626" s="85"/>
      <c r="U626" s="85"/>
      <c r="V626" s="86"/>
      <c r="W626" s="86"/>
      <c r="X626" s="86"/>
    </row>
    <row r="627" spans="1:24" ht="26.4" x14ac:dyDescent="0.3">
      <c r="A627" s="85" t="s">
        <v>1681</v>
      </c>
      <c r="B627" s="86" t="s">
        <v>927</v>
      </c>
      <c r="C627" s="101" t="s">
        <v>977</v>
      </c>
      <c r="D627" s="101" t="s">
        <v>801</v>
      </c>
      <c r="E627" s="85" t="s">
        <v>134</v>
      </c>
      <c r="F627" s="85"/>
      <c r="G627" s="88">
        <v>2025</v>
      </c>
      <c r="H627" s="89" t="s">
        <v>762</v>
      </c>
      <c r="I627" s="89" t="s">
        <v>822</v>
      </c>
      <c r="J627" s="89"/>
      <c r="K627" s="89"/>
      <c r="L627" s="89" t="s">
        <v>1940</v>
      </c>
      <c r="M627" s="89" t="s">
        <v>31</v>
      </c>
      <c r="N627" s="89" t="s">
        <v>769</v>
      </c>
      <c r="O627" s="86"/>
      <c r="P627" s="90"/>
      <c r="Q627" s="102" t="s">
        <v>1</v>
      </c>
      <c r="R627" s="102"/>
      <c r="S627" s="86"/>
      <c r="T627" s="85"/>
      <c r="U627" s="85"/>
      <c r="V627" s="86"/>
      <c r="W627" s="86"/>
      <c r="X627" s="86"/>
    </row>
    <row r="628" spans="1:24" ht="26.4" x14ac:dyDescent="0.3">
      <c r="A628" s="85" t="s">
        <v>1682</v>
      </c>
      <c r="B628" s="86" t="s">
        <v>927</v>
      </c>
      <c r="C628" s="101" t="s">
        <v>977</v>
      </c>
      <c r="D628" s="101" t="s">
        <v>802</v>
      </c>
      <c r="E628" s="85" t="s">
        <v>134</v>
      </c>
      <c r="F628" s="85"/>
      <c r="G628" s="88">
        <v>2025</v>
      </c>
      <c r="H628" s="89" t="s">
        <v>762</v>
      </c>
      <c r="I628" s="89" t="s">
        <v>822</v>
      </c>
      <c r="J628" s="89"/>
      <c r="K628" s="89"/>
      <c r="L628" s="89" t="s">
        <v>1940</v>
      </c>
      <c r="M628" s="89" t="s">
        <v>31</v>
      </c>
      <c r="N628" s="89" t="s">
        <v>769</v>
      </c>
      <c r="O628" s="86"/>
      <c r="P628" s="90"/>
      <c r="Q628" s="102" t="s">
        <v>219</v>
      </c>
      <c r="R628" s="102"/>
      <c r="S628" s="86"/>
      <c r="T628" s="85"/>
      <c r="U628" s="85"/>
      <c r="V628" s="86"/>
      <c r="W628" s="86"/>
      <c r="X628" s="86"/>
    </row>
    <row r="629" spans="1:24" ht="26.4" x14ac:dyDescent="0.3">
      <c r="A629" s="85" t="s">
        <v>1683</v>
      </c>
      <c r="B629" s="86" t="s">
        <v>927</v>
      </c>
      <c r="C629" s="101" t="s">
        <v>977</v>
      </c>
      <c r="D629" s="101" t="s">
        <v>799</v>
      </c>
      <c r="E629" s="85" t="s">
        <v>134</v>
      </c>
      <c r="F629" s="85"/>
      <c r="G629" s="88">
        <v>2025</v>
      </c>
      <c r="H629" s="89" t="s">
        <v>762</v>
      </c>
      <c r="I629" s="89" t="s">
        <v>822</v>
      </c>
      <c r="J629" s="89"/>
      <c r="K629" s="89"/>
      <c r="L629" s="89" t="s">
        <v>1940</v>
      </c>
      <c r="M629" s="89" t="s">
        <v>31</v>
      </c>
      <c r="N629" s="89" t="s">
        <v>769</v>
      </c>
      <c r="O629" s="86"/>
      <c r="P629" s="90"/>
      <c r="Q629" s="102" t="s">
        <v>217</v>
      </c>
      <c r="R629" s="102"/>
      <c r="S629" s="86"/>
      <c r="T629" s="85"/>
      <c r="U629" s="85"/>
      <c r="V629" s="86"/>
      <c r="W629" s="86"/>
      <c r="X629" s="86"/>
    </row>
    <row r="630" spans="1:24" ht="26.4" x14ac:dyDescent="0.3">
      <c r="A630" s="85" t="s">
        <v>1684</v>
      </c>
      <c r="B630" s="86" t="s">
        <v>927</v>
      </c>
      <c r="C630" s="101" t="s">
        <v>977</v>
      </c>
      <c r="D630" s="101" t="s">
        <v>824</v>
      </c>
      <c r="E630" s="85" t="s">
        <v>134</v>
      </c>
      <c r="F630" s="85"/>
      <c r="G630" s="88">
        <v>2025</v>
      </c>
      <c r="H630" s="89" t="s">
        <v>762</v>
      </c>
      <c r="I630" s="89" t="s">
        <v>822</v>
      </c>
      <c r="J630" s="89"/>
      <c r="K630" s="89"/>
      <c r="L630" s="89" t="s">
        <v>1940</v>
      </c>
      <c r="M630" s="89" t="s">
        <v>31</v>
      </c>
      <c r="N630" s="89" t="s">
        <v>769</v>
      </c>
      <c r="O630" s="86"/>
      <c r="P630" s="90"/>
      <c r="Q630" s="102">
        <v>99391</v>
      </c>
      <c r="R630" s="102"/>
      <c r="S630" s="86"/>
      <c r="T630" s="85"/>
      <c r="U630" s="85"/>
      <c r="V630" s="86"/>
      <c r="W630" s="86"/>
      <c r="X630" s="86"/>
    </row>
    <row r="631" spans="1:24" ht="26.4" x14ac:dyDescent="0.3">
      <c r="A631" s="85" t="s">
        <v>1685</v>
      </c>
      <c r="B631" s="86" t="s">
        <v>927</v>
      </c>
      <c r="C631" s="101" t="s">
        <v>978</v>
      </c>
      <c r="D631" s="101" t="s">
        <v>805</v>
      </c>
      <c r="E631" s="85" t="s">
        <v>134</v>
      </c>
      <c r="F631" s="85"/>
      <c r="G631" s="88">
        <v>2025</v>
      </c>
      <c r="H631" s="89" t="s">
        <v>762</v>
      </c>
      <c r="I631" s="89" t="s">
        <v>822</v>
      </c>
      <c r="J631" s="89"/>
      <c r="K631" s="89"/>
      <c r="L631" s="89" t="s">
        <v>1940</v>
      </c>
      <c r="M631" s="89" t="s">
        <v>31</v>
      </c>
      <c r="N631" s="89" t="s">
        <v>769</v>
      </c>
      <c r="O631" s="86"/>
      <c r="P631" s="90"/>
      <c r="Q631" s="102" t="s">
        <v>213</v>
      </c>
      <c r="R631" s="102"/>
      <c r="S631" s="86"/>
      <c r="T631" s="85"/>
      <c r="U631" s="85"/>
      <c r="V631" s="86"/>
      <c r="W631" s="86"/>
      <c r="X631" s="86"/>
    </row>
    <row r="632" spans="1:24" ht="26.4" x14ac:dyDescent="0.3">
      <c r="A632" s="85" t="s">
        <v>1686</v>
      </c>
      <c r="B632" s="86" t="s">
        <v>927</v>
      </c>
      <c r="C632" s="101" t="s">
        <v>978</v>
      </c>
      <c r="D632" s="101" t="s">
        <v>807</v>
      </c>
      <c r="E632" s="85" t="s">
        <v>134</v>
      </c>
      <c r="F632" s="85"/>
      <c r="G632" s="88">
        <v>2025</v>
      </c>
      <c r="H632" s="89" t="s">
        <v>762</v>
      </c>
      <c r="I632" s="89" t="s">
        <v>822</v>
      </c>
      <c r="J632" s="89"/>
      <c r="K632" s="89"/>
      <c r="L632" s="89" t="s">
        <v>1940</v>
      </c>
      <c r="M632" s="89" t="s">
        <v>31</v>
      </c>
      <c r="N632" s="89" t="s">
        <v>769</v>
      </c>
      <c r="O632" s="86"/>
      <c r="P632" s="90"/>
      <c r="Q632" s="102" t="s">
        <v>211</v>
      </c>
      <c r="R632" s="102"/>
      <c r="S632" s="86"/>
      <c r="T632" s="85"/>
      <c r="U632" s="85"/>
      <c r="V632" s="86"/>
      <c r="W632" s="86"/>
      <c r="X632" s="86"/>
    </row>
    <row r="633" spans="1:24" ht="26.4" x14ac:dyDescent="0.3">
      <c r="A633" s="85" t="s">
        <v>1687</v>
      </c>
      <c r="B633" s="86" t="s">
        <v>927</v>
      </c>
      <c r="C633" s="101" t="s">
        <v>978</v>
      </c>
      <c r="D633" s="101" t="s">
        <v>804</v>
      </c>
      <c r="E633" s="85" t="s">
        <v>134</v>
      </c>
      <c r="F633" s="85"/>
      <c r="G633" s="88">
        <v>2025</v>
      </c>
      <c r="H633" s="89" t="s">
        <v>762</v>
      </c>
      <c r="I633" s="89" t="s">
        <v>822</v>
      </c>
      <c r="J633" s="89"/>
      <c r="K633" s="89"/>
      <c r="L633" s="89" t="s">
        <v>1940</v>
      </c>
      <c r="M633" s="89" t="s">
        <v>31</v>
      </c>
      <c r="N633" s="89" t="s">
        <v>769</v>
      </c>
      <c r="O633" s="86"/>
      <c r="P633" s="90"/>
      <c r="Q633" s="102" t="s">
        <v>214</v>
      </c>
      <c r="R633" s="102"/>
      <c r="S633" s="86"/>
      <c r="T633" s="85"/>
      <c r="U633" s="85"/>
      <c r="V633" s="86"/>
      <c r="W633" s="86"/>
      <c r="X633" s="86"/>
    </row>
    <row r="634" spans="1:24" ht="26.4" x14ac:dyDescent="0.3">
      <c r="A634" s="85" t="s">
        <v>1688</v>
      </c>
      <c r="B634" s="86" t="s">
        <v>927</v>
      </c>
      <c r="C634" s="101" t="s">
        <v>978</v>
      </c>
      <c r="D634" s="101" t="s">
        <v>803</v>
      </c>
      <c r="E634" s="85" t="s">
        <v>134</v>
      </c>
      <c r="F634" s="85"/>
      <c r="G634" s="88">
        <v>2025</v>
      </c>
      <c r="H634" s="89" t="s">
        <v>762</v>
      </c>
      <c r="I634" s="89" t="s">
        <v>822</v>
      </c>
      <c r="J634" s="89"/>
      <c r="K634" s="89"/>
      <c r="L634" s="89" t="s">
        <v>1940</v>
      </c>
      <c r="M634" s="89" t="s">
        <v>31</v>
      </c>
      <c r="N634" s="89" t="s">
        <v>769</v>
      </c>
      <c r="O634" s="86"/>
      <c r="P634" s="90"/>
      <c r="Q634" s="102" t="s">
        <v>215</v>
      </c>
      <c r="R634" s="102"/>
      <c r="S634" s="86"/>
      <c r="T634" s="85"/>
      <c r="U634" s="85"/>
      <c r="V634" s="86"/>
      <c r="W634" s="86"/>
      <c r="X634" s="86"/>
    </row>
    <row r="635" spans="1:24" ht="26.4" x14ac:dyDescent="0.3">
      <c r="A635" s="85" t="s">
        <v>1689</v>
      </c>
      <c r="B635" s="86" t="s">
        <v>927</v>
      </c>
      <c r="C635" s="101" t="s">
        <v>978</v>
      </c>
      <c r="D635" s="101" t="s">
        <v>806</v>
      </c>
      <c r="E635" s="85" t="s">
        <v>134</v>
      </c>
      <c r="F635" s="85"/>
      <c r="G635" s="88">
        <v>2025</v>
      </c>
      <c r="H635" s="89" t="s">
        <v>762</v>
      </c>
      <c r="I635" s="89" t="s">
        <v>822</v>
      </c>
      <c r="J635" s="89"/>
      <c r="K635" s="89"/>
      <c r="L635" s="89" t="s">
        <v>1940</v>
      </c>
      <c r="M635" s="89" t="s">
        <v>31</v>
      </c>
      <c r="N635" s="89" t="s">
        <v>769</v>
      </c>
      <c r="O635" s="86"/>
      <c r="P635" s="90"/>
      <c r="Q635" s="102" t="s">
        <v>212</v>
      </c>
      <c r="R635" s="102"/>
      <c r="S635" s="86"/>
      <c r="T635" s="85"/>
      <c r="U635" s="85"/>
      <c r="V635" s="86"/>
      <c r="W635" s="86"/>
      <c r="X635" s="86"/>
    </row>
    <row r="636" spans="1:24" ht="26.4" x14ac:dyDescent="0.3">
      <c r="A636" s="85" t="s">
        <v>1690</v>
      </c>
      <c r="B636" s="86" t="s">
        <v>927</v>
      </c>
      <c r="C636" s="101" t="s">
        <v>978</v>
      </c>
      <c r="D636" s="101" t="s">
        <v>798</v>
      </c>
      <c r="E636" s="85" t="s">
        <v>134</v>
      </c>
      <c r="F636" s="85"/>
      <c r="G636" s="88">
        <v>2025</v>
      </c>
      <c r="H636" s="89" t="s">
        <v>762</v>
      </c>
      <c r="I636" s="89" t="s">
        <v>822</v>
      </c>
      <c r="J636" s="89"/>
      <c r="K636" s="89"/>
      <c r="L636" s="89" t="s">
        <v>1940</v>
      </c>
      <c r="M636" s="89" t="s">
        <v>31</v>
      </c>
      <c r="N636" s="89" t="s">
        <v>769</v>
      </c>
      <c r="O636" s="86"/>
      <c r="P636" s="90"/>
      <c r="Q636" s="102" t="s">
        <v>210</v>
      </c>
      <c r="R636" s="102"/>
      <c r="S636" s="86"/>
      <c r="T636" s="85"/>
      <c r="U636" s="85"/>
      <c r="V636" s="86"/>
      <c r="W636" s="86"/>
      <c r="X636" s="86"/>
    </row>
    <row r="637" spans="1:24" ht="26.4" x14ac:dyDescent="0.3">
      <c r="A637" s="85" t="s">
        <v>1691</v>
      </c>
      <c r="B637" s="86" t="s">
        <v>927</v>
      </c>
      <c r="C637" s="87" t="s">
        <v>27</v>
      </c>
      <c r="D637" s="101" t="s">
        <v>289</v>
      </c>
      <c r="E637" s="85" t="s">
        <v>134</v>
      </c>
      <c r="F637" s="85"/>
      <c r="G637" s="88">
        <v>2025</v>
      </c>
      <c r="H637" s="89" t="s">
        <v>762</v>
      </c>
      <c r="I637" s="89" t="s">
        <v>822</v>
      </c>
      <c r="J637" s="89"/>
      <c r="K637" s="89"/>
      <c r="L637" s="89" t="s">
        <v>1940</v>
      </c>
      <c r="M637" s="89" t="s">
        <v>31</v>
      </c>
      <c r="N637" s="89" t="s">
        <v>769</v>
      </c>
      <c r="O637" s="86"/>
      <c r="P637" s="90"/>
      <c r="Q637" s="102" t="s">
        <v>220</v>
      </c>
      <c r="R637" s="102"/>
      <c r="S637" s="86"/>
      <c r="T637" s="85"/>
      <c r="U637" s="85"/>
      <c r="V637" s="86"/>
      <c r="W637" s="86"/>
      <c r="X637" s="86"/>
    </row>
    <row r="638" spans="1:24" ht="26.4" x14ac:dyDescent="0.3">
      <c r="A638" s="85" t="s">
        <v>1692</v>
      </c>
      <c r="B638" s="86" t="s">
        <v>927</v>
      </c>
      <c r="C638" s="87" t="s">
        <v>27</v>
      </c>
      <c r="D638" s="101" t="s">
        <v>290</v>
      </c>
      <c r="E638" s="85" t="s">
        <v>134</v>
      </c>
      <c r="F638" s="85"/>
      <c r="G638" s="88">
        <v>2025</v>
      </c>
      <c r="H638" s="89" t="s">
        <v>762</v>
      </c>
      <c r="I638" s="89" t="s">
        <v>822</v>
      </c>
      <c r="J638" s="89"/>
      <c r="K638" s="89"/>
      <c r="L638" s="89" t="s">
        <v>1940</v>
      </c>
      <c r="M638" s="89" t="s">
        <v>31</v>
      </c>
      <c r="N638" s="89" t="s">
        <v>769</v>
      </c>
      <c r="O638" s="86"/>
      <c r="P638" s="90"/>
      <c r="Q638" s="102" t="s">
        <v>221</v>
      </c>
      <c r="R638" s="102"/>
      <c r="S638" s="86"/>
      <c r="T638" s="85"/>
      <c r="U638" s="85"/>
      <c r="V638" s="86"/>
      <c r="W638" s="86"/>
      <c r="X638" s="86"/>
    </row>
    <row r="639" spans="1:24" ht="26.4" x14ac:dyDescent="0.3">
      <c r="A639" s="85" t="s">
        <v>1693</v>
      </c>
      <c r="B639" s="86" t="s">
        <v>927</v>
      </c>
      <c r="C639" s="87" t="s">
        <v>27</v>
      </c>
      <c r="D639" s="101" t="s">
        <v>208</v>
      </c>
      <c r="E639" s="85" t="s">
        <v>134</v>
      </c>
      <c r="F639" s="85"/>
      <c r="G639" s="88">
        <v>2025</v>
      </c>
      <c r="H639" s="89" t="s">
        <v>762</v>
      </c>
      <c r="I639" s="89" t="s">
        <v>822</v>
      </c>
      <c r="J639" s="89"/>
      <c r="K639" s="89"/>
      <c r="L639" s="89" t="s">
        <v>1940</v>
      </c>
      <c r="M639" s="89" t="s">
        <v>31</v>
      </c>
      <c r="N639" s="89" t="s">
        <v>769</v>
      </c>
      <c r="O639" s="86"/>
      <c r="P639" s="90"/>
      <c r="Q639" s="102" t="s">
        <v>222</v>
      </c>
      <c r="R639" s="102"/>
      <c r="S639" s="86"/>
      <c r="T639" s="85"/>
      <c r="U639" s="85"/>
      <c r="V639" s="86"/>
      <c r="W639" s="86"/>
      <c r="X639" s="86"/>
    </row>
    <row r="640" spans="1:24" ht="26.4" x14ac:dyDescent="0.3">
      <c r="A640" s="85" t="s">
        <v>1694</v>
      </c>
      <c r="B640" s="86" t="s">
        <v>927</v>
      </c>
      <c r="C640" s="87" t="s">
        <v>27</v>
      </c>
      <c r="D640" s="101" t="s">
        <v>209</v>
      </c>
      <c r="E640" s="85" t="s">
        <v>134</v>
      </c>
      <c r="F640" s="85"/>
      <c r="G640" s="88">
        <v>2025</v>
      </c>
      <c r="H640" s="89" t="s">
        <v>762</v>
      </c>
      <c r="I640" s="89" t="s">
        <v>822</v>
      </c>
      <c r="J640" s="89"/>
      <c r="K640" s="89"/>
      <c r="L640" s="89" t="s">
        <v>1940</v>
      </c>
      <c r="M640" s="89" t="s">
        <v>31</v>
      </c>
      <c r="N640" s="89" t="s">
        <v>769</v>
      </c>
      <c r="O640" s="86"/>
      <c r="P640" s="90"/>
      <c r="Q640" s="102" t="s">
        <v>225</v>
      </c>
      <c r="R640" s="102"/>
      <c r="S640" s="86"/>
      <c r="T640" s="85"/>
      <c r="U640" s="85"/>
      <c r="V640" s="86"/>
      <c r="W640" s="86"/>
      <c r="X640" s="86"/>
    </row>
    <row r="641" spans="1:24" ht="39.6" x14ac:dyDescent="0.3">
      <c r="A641" s="85" t="s">
        <v>1695</v>
      </c>
      <c r="B641" s="86" t="s">
        <v>927</v>
      </c>
      <c r="C641" s="87" t="s">
        <v>27</v>
      </c>
      <c r="D641" s="87" t="s">
        <v>27</v>
      </c>
      <c r="E641" s="85" t="s">
        <v>133</v>
      </c>
      <c r="F641" s="85"/>
      <c r="G641" s="88">
        <v>2025</v>
      </c>
      <c r="H641" s="89" t="s">
        <v>762</v>
      </c>
      <c r="I641" s="89" t="s">
        <v>822</v>
      </c>
      <c r="J641" s="89"/>
      <c r="K641" s="89"/>
      <c r="L641" s="89" t="s">
        <v>1964</v>
      </c>
      <c r="M641" s="89" t="s">
        <v>31</v>
      </c>
      <c r="N641" s="89" t="s">
        <v>769</v>
      </c>
      <c r="O641" s="86"/>
      <c r="P641" s="90"/>
      <c r="Q641" s="85" t="s">
        <v>2</v>
      </c>
      <c r="R641" s="85"/>
      <c r="S641" s="86"/>
      <c r="T641" s="85"/>
      <c r="U641" s="85"/>
      <c r="V641" s="86"/>
      <c r="W641" s="86"/>
      <c r="X641" s="86"/>
    </row>
    <row r="642" spans="1:24" ht="26.4" x14ac:dyDescent="0.3">
      <c r="A642" s="85" t="s">
        <v>1696</v>
      </c>
      <c r="B642" s="86" t="s">
        <v>927</v>
      </c>
      <c r="C642" s="87" t="s">
        <v>27</v>
      </c>
      <c r="D642" s="101" t="s">
        <v>307</v>
      </c>
      <c r="E642" s="97" t="s">
        <v>792</v>
      </c>
      <c r="F642" s="98"/>
      <c r="G642" s="88">
        <v>2025</v>
      </c>
      <c r="H642" s="89" t="s">
        <v>762</v>
      </c>
      <c r="I642" s="89" t="s">
        <v>822</v>
      </c>
      <c r="J642" s="89" t="s">
        <v>791</v>
      </c>
      <c r="K642" s="89"/>
      <c r="L642" s="89" t="s">
        <v>1940</v>
      </c>
      <c r="M642" s="89" t="s">
        <v>31</v>
      </c>
      <c r="N642" s="89" t="s">
        <v>769</v>
      </c>
      <c r="O642" s="86"/>
      <c r="P642" s="90"/>
      <c r="Q642" s="102">
        <v>88141</v>
      </c>
      <c r="R642" s="102">
        <v>90</v>
      </c>
      <c r="S642" s="86"/>
      <c r="T642" s="85"/>
      <c r="U642" s="85"/>
      <c r="V642" s="86"/>
      <c r="W642" s="86"/>
      <c r="X642" s="86"/>
    </row>
    <row r="643" spans="1:24" ht="26.4" x14ac:dyDescent="0.3">
      <c r="A643" s="85" t="s">
        <v>1697</v>
      </c>
      <c r="B643" s="86" t="s">
        <v>927</v>
      </c>
      <c r="C643" s="87" t="s">
        <v>27</v>
      </c>
      <c r="D643" s="101" t="s">
        <v>293</v>
      </c>
      <c r="E643" s="97" t="s">
        <v>792</v>
      </c>
      <c r="F643" s="98"/>
      <c r="G643" s="88">
        <v>2025</v>
      </c>
      <c r="H643" s="89" t="s">
        <v>762</v>
      </c>
      <c r="I643" s="89" t="s">
        <v>822</v>
      </c>
      <c r="J643" s="89" t="s">
        <v>791</v>
      </c>
      <c r="K643" s="89"/>
      <c r="L643" s="89" t="s">
        <v>1940</v>
      </c>
      <c r="M643" s="89" t="s">
        <v>31</v>
      </c>
      <c r="N643" s="89" t="s">
        <v>769</v>
      </c>
      <c r="O643" s="86"/>
      <c r="P643" s="90"/>
      <c r="Q643" s="102">
        <v>88142</v>
      </c>
      <c r="R643" s="102">
        <v>90</v>
      </c>
      <c r="S643" s="86"/>
      <c r="T643" s="85"/>
      <c r="U643" s="85"/>
      <c r="V643" s="86"/>
      <c r="W643" s="86"/>
      <c r="X643" s="86"/>
    </row>
    <row r="644" spans="1:24" ht="26.4" x14ac:dyDescent="0.3">
      <c r="A644" s="85" t="s">
        <v>1698</v>
      </c>
      <c r="B644" s="86" t="s">
        <v>927</v>
      </c>
      <c r="C644" s="87" t="s">
        <v>27</v>
      </c>
      <c r="D644" s="101" t="s">
        <v>294</v>
      </c>
      <c r="E644" s="97" t="s">
        <v>792</v>
      </c>
      <c r="F644" s="98"/>
      <c r="G644" s="88">
        <v>2025</v>
      </c>
      <c r="H644" s="89" t="s">
        <v>762</v>
      </c>
      <c r="I644" s="89" t="s">
        <v>822</v>
      </c>
      <c r="J644" s="89" t="s">
        <v>791</v>
      </c>
      <c r="K644" s="89"/>
      <c r="L644" s="89" t="s">
        <v>1940</v>
      </c>
      <c r="M644" s="89" t="s">
        <v>31</v>
      </c>
      <c r="N644" s="89" t="s">
        <v>769</v>
      </c>
      <c r="O644" s="86"/>
      <c r="P644" s="90"/>
      <c r="Q644" s="102">
        <v>88164</v>
      </c>
      <c r="R644" s="102">
        <v>90</v>
      </c>
      <c r="S644" s="86"/>
      <c r="T644" s="85"/>
      <c r="U644" s="85"/>
      <c r="V644" s="86"/>
      <c r="W644" s="86"/>
      <c r="X644" s="86"/>
    </row>
    <row r="645" spans="1:24" ht="26.4" x14ac:dyDescent="0.3">
      <c r="A645" s="85" t="s">
        <v>1699</v>
      </c>
      <c r="B645" s="86" t="s">
        <v>927</v>
      </c>
      <c r="C645" s="87" t="s">
        <v>27</v>
      </c>
      <c r="D645" s="101" t="s">
        <v>295</v>
      </c>
      <c r="E645" s="97" t="s">
        <v>792</v>
      </c>
      <c r="F645" s="98"/>
      <c r="G645" s="88">
        <v>2025</v>
      </c>
      <c r="H645" s="89" t="s">
        <v>762</v>
      </c>
      <c r="I645" s="89" t="s">
        <v>822</v>
      </c>
      <c r="J645" s="89" t="s">
        <v>791</v>
      </c>
      <c r="K645" s="89"/>
      <c r="L645" s="89" t="s">
        <v>1940</v>
      </c>
      <c r="M645" s="89" t="s">
        <v>31</v>
      </c>
      <c r="N645" s="89" t="s">
        <v>769</v>
      </c>
      <c r="O645" s="86"/>
      <c r="P645" s="90"/>
      <c r="Q645" s="102">
        <v>88175</v>
      </c>
      <c r="R645" s="102">
        <v>90</v>
      </c>
      <c r="S645" s="86"/>
      <c r="T645" s="85"/>
      <c r="U645" s="85"/>
      <c r="V645" s="86"/>
      <c r="W645" s="86"/>
      <c r="X645" s="86"/>
    </row>
    <row r="646" spans="1:24" ht="26.4" x14ac:dyDescent="0.3">
      <c r="A646" s="85" t="s">
        <v>1700</v>
      </c>
      <c r="B646" s="86" t="s">
        <v>925</v>
      </c>
      <c r="C646" s="87" t="s">
        <v>851</v>
      </c>
      <c r="D646" s="87" t="s">
        <v>321</v>
      </c>
      <c r="E646" s="85" t="s">
        <v>120</v>
      </c>
      <c r="F646" s="85"/>
      <c r="G646" s="88">
        <v>2025</v>
      </c>
      <c r="H646" s="89" t="s">
        <v>761</v>
      </c>
      <c r="I646" s="89" t="s">
        <v>770</v>
      </c>
      <c r="J646" s="89"/>
      <c r="K646" s="89"/>
      <c r="L646" s="89" t="s">
        <v>1941</v>
      </c>
      <c r="M646" s="89" t="s">
        <v>31</v>
      </c>
      <c r="N646" s="89" t="s">
        <v>769</v>
      </c>
      <c r="O646" s="86"/>
      <c r="P646" s="90" t="s">
        <v>1025</v>
      </c>
      <c r="Q646" s="91"/>
      <c r="R646" s="91"/>
      <c r="S646" s="85"/>
      <c r="T646" s="86"/>
      <c r="U646" s="90"/>
      <c r="V646" s="85"/>
      <c r="W646" s="85"/>
      <c r="X646" s="85"/>
    </row>
    <row r="647" spans="1:24" ht="26.4" x14ac:dyDescent="0.3">
      <c r="A647" s="85" t="s">
        <v>1701</v>
      </c>
      <c r="B647" s="86" t="s">
        <v>925</v>
      </c>
      <c r="C647" s="87" t="s">
        <v>845</v>
      </c>
      <c r="D647" s="87" t="s">
        <v>314</v>
      </c>
      <c r="E647" s="85" t="s">
        <v>120</v>
      </c>
      <c r="F647" s="86"/>
      <c r="G647" s="88">
        <v>2025</v>
      </c>
      <c r="H647" s="89" t="s">
        <v>761</v>
      </c>
      <c r="I647" s="89" t="s">
        <v>770</v>
      </c>
      <c r="J647" s="89"/>
      <c r="K647" s="89"/>
      <c r="L647" s="89" t="s">
        <v>1941</v>
      </c>
      <c r="M647" s="89" t="s">
        <v>31</v>
      </c>
      <c r="N647" s="89" t="s">
        <v>769</v>
      </c>
      <c r="O647" s="86"/>
      <c r="P647" s="90" t="s">
        <v>1027</v>
      </c>
      <c r="Q647" s="91"/>
      <c r="R647" s="91"/>
      <c r="S647" s="91"/>
      <c r="T647" s="91"/>
      <c r="U647" s="91"/>
      <c r="V647" s="91"/>
      <c r="W647" s="91"/>
      <c r="X647" s="91"/>
    </row>
    <row r="648" spans="1:24" ht="26.4" x14ac:dyDescent="0.3">
      <c r="A648" s="85" t="s">
        <v>1702</v>
      </c>
      <c r="B648" s="86" t="s">
        <v>924</v>
      </c>
      <c r="C648" s="87" t="s">
        <v>843</v>
      </c>
      <c r="D648" s="87" t="s">
        <v>1891</v>
      </c>
      <c r="E648" s="97" t="s">
        <v>120</v>
      </c>
      <c r="F648" s="98"/>
      <c r="G648" s="88">
        <v>2025</v>
      </c>
      <c r="H648" s="89" t="s">
        <v>761</v>
      </c>
      <c r="I648" s="89" t="s">
        <v>770</v>
      </c>
      <c r="J648" s="89"/>
      <c r="K648" s="89"/>
      <c r="L648" s="89" t="s">
        <v>1941</v>
      </c>
      <c r="M648" s="89" t="s">
        <v>31</v>
      </c>
      <c r="N648" s="89" t="s">
        <v>769</v>
      </c>
      <c r="O648" s="86"/>
      <c r="P648" s="90" t="s">
        <v>1029</v>
      </c>
      <c r="Q648" s="91"/>
      <c r="R648" s="91"/>
      <c r="S648" s="91"/>
      <c r="T648" s="91"/>
      <c r="U648" s="91"/>
      <c r="V648" s="91"/>
      <c r="W648" s="91"/>
      <c r="X648" s="91"/>
    </row>
    <row r="649" spans="1:24" ht="52.8" x14ac:dyDescent="0.3">
      <c r="A649" s="85" t="s">
        <v>1703</v>
      </c>
      <c r="B649" s="86" t="s">
        <v>925</v>
      </c>
      <c r="C649" s="87" t="s">
        <v>1779</v>
      </c>
      <c r="D649" s="87" t="s">
        <v>1780</v>
      </c>
      <c r="E649" s="85" t="s">
        <v>120</v>
      </c>
      <c r="F649" s="86"/>
      <c r="G649" s="88">
        <v>2025</v>
      </c>
      <c r="H649" s="89" t="s">
        <v>761</v>
      </c>
      <c r="I649" s="89" t="s">
        <v>770</v>
      </c>
      <c r="J649" s="89"/>
      <c r="K649" s="89"/>
      <c r="L649" s="89" t="s">
        <v>1941</v>
      </c>
      <c r="M649" s="89" t="s">
        <v>31</v>
      </c>
      <c r="N649" s="89" t="s">
        <v>769</v>
      </c>
      <c r="O649" s="86"/>
      <c r="P649" s="104" t="s">
        <v>2021</v>
      </c>
      <c r="Q649" s="94"/>
      <c r="R649" s="91"/>
      <c r="S649" s="85"/>
      <c r="T649" s="86"/>
      <c r="U649" s="90"/>
      <c r="V649" s="85"/>
      <c r="W649" s="85"/>
      <c r="X649" s="85"/>
    </row>
    <row r="650" spans="1:24" ht="26.4" x14ac:dyDescent="0.3">
      <c r="A650" s="85" t="s">
        <v>1704</v>
      </c>
      <c r="B650" s="86" t="s">
        <v>925</v>
      </c>
      <c r="C650" s="89" t="s">
        <v>1892</v>
      </c>
      <c r="D650" s="89" t="s">
        <v>323</v>
      </c>
      <c r="E650" s="85" t="s">
        <v>120</v>
      </c>
      <c r="F650" s="85"/>
      <c r="G650" s="88">
        <v>2025</v>
      </c>
      <c r="H650" s="89" t="s">
        <v>761</v>
      </c>
      <c r="I650" s="89" t="s">
        <v>770</v>
      </c>
      <c r="J650" s="89"/>
      <c r="K650" s="89"/>
      <c r="L650" s="89" t="s">
        <v>1941</v>
      </c>
      <c r="M650" s="89" t="s">
        <v>31</v>
      </c>
      <c r="N650" s="89" t="s">
        <v>769</v>
      </c>
      <c r="O650" s="86"/>
      <c r="P650" s="90" t="s">
        <v>1022</v>
      </c>
      <c r="Q650" s="91"/>
      <c r="R650" s="91"/>
      <c r="S650" s="85"/>
      <c r="T650" s="86"/>
      <c r="U650" s="90"/>
      <c r="V650" s="85"/>
      <c r="W650" s="85"/>
      <c r="X650" s="85"/>
    </row>
    <row r="651" spans="1:24" ht="26.4" x14ac:dyDescent="0.3">
      <c r="A651" s="85" t="s">
        <v>1705</v>
      </c>
      <c r="B651" s="86" t="s">
        <v>925</v>
      </c>
      <c r="C651" s="87" t="s">
        <v>1893</v>
      </c>
      <c r="D651" s="87" t="s">
        <v>325</v>
      </c>
      <c r="E651" s="85" t="s">
        <v>120</v>
      </c>
      <c r="F651" s="85"/>
      <c r="G651" s="88">
        <v>2025</v>
      </c>
      <c r="H651" s="89" t="s">
        <v>761</v>
      </c>
      <c r="I651" s="89" t="s">
        <v>770</v>
      </c>
      <c r="J651" s="89"/>
      <c r="K651" s="89"/>
      <c r="L651" s="89" t="s">
        <v>1941</v>
      </c>
      <c r="M651" s="89" t="s">
        <v>31</v>
      </c>
      <c r="N651" s="89" t="s">
        <v>769</v>
      </c>
      <c r="O651" s="86"/>
      <c r="P651" s="90" t="s">
        <v>1024</v>
      </c>
      <c r="Q651" s="91"/>
      <c r="R651" s="91"/>
      <c r="S651" s="85"/>
      <c r="T651" s="86"/>
      <c r="U651" s="90"/>
      <c r="V651" s="85"/>
      <c r="W651" s="85"/>
      <c r="X651" s="85"/>
    </row>
    <row r="652" spans="1:24" ht="26.4" x14ac:dyDescent="0.3">
      <c r="A652" s="85" t="s">
        <v>1706</v>
      </c>
      <c r="B652" s="86" t="s">
        <v>925</v>
      </c>
      <c r="C652" s="87" t="s">
        <v>1893</v>
      </c>
      <c r="D652" s="87" t="s">
        <v>324</v>
      </c>
      <c r="E652" s="85" t="s">
        <v>120</v>
      </c>
      <c r="F652" s="85"/>
      <c r="G652" s="88">
        <v>2025</v>
      </c>
      <c r="H652" s="89" t="s">
        <v>761</v>
      </c>
      <c r="I652" s="89" t="s">
        <v>770</v>
      </c>
      <c r="J652" s="89"/>
      <c r="K652" s="89"/>
      <c r="L652" s="89" t="s">
        <v>1941</v>
      </c>
      <c r="M652" s="89" t="s">
        <v>31</v>
      </c>
      <c r="N652" s="89" t="s">
        <v>769</v>
      </c>
      <c r="O652" s="86"/>
      <c r="P652" s="90" t="s">
        <v>1023</v>
      </c>
      <c r="Q652" s="91"/>
      <c r="R652" s="91"/>
      <c r="S652" s="85"/>
      <c r="T652" s="86"/>
      <c r="U652" s="90"/>
      <c r="V652" s="85"/>
      <c r="W652" s="85"/>
      <c r="X652" s="85"/>
    </row>
    <row r="653" spans="1:24" ht="26.4" x14ac:dyDescent="0.3">
      <c r="A653" s="85" t="s">
        <v>1707</v>
      </c>
      <c r="B653" s="86" t="s">
        <v>924</v>
      </c>
      <c r="C653" s="87" t="s">
        <v>841</v>
      </c>
      <c r="D653" s="87" t="s">
        <v>317</v>
      </c>
      <c r="E653" s="85" t="s">
        <v>120</v>
      </c>
      <c r="F653" s="85"/>
      <c r="G653" s="88">
        <v>2025</v>
      </c>
      <c r="H653" s="89" t="s">
        <v>761</v>
      </c>
      <c r="I653" s="89" t="s">
        <v>770</v>
      </c>
      <c r="J653" s="89"/>
      <c r="K653" s="89"/>
      <c r="L653" s="89" t="s">
        <v>1941</v>
      </c>
      <c r="M653" s="89" t="s">
        <v>31</v>
      </c>
      <c r="N653" s="89" t="s">
        <v>769</v>
      </c>
      <c r="O653" s="86"/>
      <c r="P653" s="90" t="s">
        <v>1043</v>
      </c>
      <c r="Q653" s="94"/>
      <c r="R653" s="91"/>
      <c r="S653" s="91"/>
      <c r="T653" s="91"/>
      <c r="U653" s="91"/>
      <c r="V653" s="91"/>
      <c r="W653" s="91"/>
      <c r="X653" s="91"/>
    </row>
    <row r="654" spans="1:24" ht="26.4" x14ac:dyDescent="0.3">
      <c r="A654" s="85" t="s">
        <v>1708</v>
      </c>
      <c r="B654" s="86" t="s">
        <v>924</v>
      </c>
      <c r="C654" s="87" t="s">
        <v>841</v>
      </c>
      <c r="D654" s="87" t="s">
        <v>316</v>
      </c>
      <c r="E654" s="85" t="s">
        <v>120</v>
      </c>
      <c r="F654" s="85"/>
      <c r="G654" s="88">
        <v>2025</v>
      </c>
      <c r="H654" s="89" t="s">
        <v>761</v>
      </c>
      <c r="I654" s="89" t="s">
        <v>770</v>
      </c>
      <c r="J654" s="89"/>
      <c r="K654" s="89"/>
      <c r="L654" s="89" t="s">
        <v>1941</v>
      </c>
      <c r="M654" s="89" t="s">
        <v>31</v>
      </c>
      <c r="N654" s="89" t="s">
        <v>769</v>
      </c>
      <c r="O654" s="86"/>
      <c r="P654" s="90" t="s">
        <v>1042</v>
      </c>
      <c r="Q654" s="94"/>
      <c r="R654" s="91"/>
      <c r="S654" s="91"/>
      <c r="T654" s="91"/>
      <c r="U654" s="91"/>
      <c r="V654" s="91"/>
      <c r="W654" s="91"/>
      <c r="X654" s="91"/>
    </row>
    <row r="655" spans="1:24" ht="52.8" x14ac:dyDescent="0.3">
      <c r="A655" s="85" t="s">
        <v>1709</v>
      </c>
      <c r="B655" s="86" t="s">
        <v>924</v>
      </c>
      <c r="C655" s="87" t="s">
        <v>840</v>
      </c>
      <c r="D655" s="87" t="s">
        <v>796</v>
      </c>
      <c r="E655" s="85" t="s">
        <v>120</v>
      </c>
      <c r="F655" s="85"/>
      <c r="G655" s="88">
        <v>2025</v>
      </c>
      <c r="H655" s="89" t="s">
        <v>761</v>
      </c>
      <c r="I655" s="89" t="s">
        <v>770</v>
      </c>
      <c r="J655" s="89"/>
      <c r="K655" s="89"/>
      <c r="L655" s="89" t="s">
        <v>1941</v>
      </c>
      <c r="M655" s="89" t="s">
        <v>31</v>
      </c>
      <c r="N655" s="89" t="s">
        <v>769</v>
      </c>
      <c r="O655" s="86"/>
      <c r="P655" s="90" t="s">
        <v>1032</v>
      </c>
      <c r="Q655" s="91"/>
      <c r="R655" s="99"/>
      <c r="S655" s="91"/>
      <c r="T655" s="91"/>
      <c r="U655" s="91"/>
      <c r="V655" s="91"/>
      <c r="W655" s="91"/>
      <c r="X655" s="86"/>
    </row>
    <row r="656" spans="1:24" ht="26.4" x14ac:dyDescent="0.3">
      <c r="A656" s="85" t="s">
        <v>1710</v>
      </c>
      <c r="B656" s="86" t="s">
        <v>924</v>
      </c>
      <c r="C656" s="87" t="s">
        <v>842</v>
      </c>
      <c r="D656" s="87" t="s">
        <v>1894</v>
      </c>
      <c r="E656" s="97" t="s">
        <v>120</v>
      </c>
      <c r="F656" s="98"/>
      <c r="G656" s="88">
        <v>2025</v>
      </c>
      <c r="H656" s="89" t="s">
        <v>761</v>
      </c>
      <c r="I656" s="89" t="s">
        <v>770</v>
      </c>
      <c r="J656" s="89"/>
      <c r="K656" s="89"/>
      <c r="L656" s="89" t="s">
        <v>1941</v>
      </c>
      <c r="M656" s="89" t="s">
        <v>31</v>
      </c>
      <c r="N656" s="89" t="s">
        <v>769</v>
      </c>
      <c r="O656" s="86"/>
      <c r="P656" s="90" t="s">
        <v>1030</v>
      </c>
      <c r="Q656" s="91"/>
      <c r="R656" s="91"/>
      <c r="S656" s="91"/>
      <c r="T656" s="91"/>
      <c r="U656" s="91"/>
      <c r="V656" s="91"/>
      <c r="W656" s="91"/>
      <c r="X656" s="91"/>
    </row>
    <row r="657" spans="1:24" ht="26.4" x14ac:dyDescent="0.3">
      <c r="A657" s="85" t="s">
        <v>1711</v>
      </c>
      <c r="B657" s="86" t="s">
        <v>925</v>
      </c>
      <c r="C657" s="87" t="s">
        <v>1895</v>
      </c>
      <c r="D657" s="87" t="s">
        <v>1896</v>
      </c>
      <c r="E657" s="85" t="s">
        <v>120</v>
      </c>
      <c r="F657" s="85"/>
      <c r="G657" s="88">
        <v>2025</v>
      </c>
      <c r="H657" s="89" t="s">
        <v>761</v>
      </c>
      <c r="I657" s="89" t="s">
        <v>770</v>
      </c>
      <c r="J657" s="89"/>
      <c r="K657" s="89"/>
      <c r="L657" s="89" t="s">
        <v>1941</v>
      </c>
      <c r="M657" s="89" t="s">
        <v>31</v>
      </c>
      <c r="N657" s="89" t="s">
        <v>769</v>
      </c>
      <c r="O657" s="86"/>
      <c r="P657" s="90" t="s">
        <v>1999</v>
      </c>
      <c r="Q657" s="91"/>
      <c r="R657" s="91"/>
      <c r="S657" s="91"/>
      <c r="T657" s="91"/>
      <c r="U657" s="91"/>
      <c r="V657" s="91"/>
      <c r="W657" s="91"/>
      <c r="X657" s="91"/>
    </row>
    <row r="658" spans="1:24" ht="26.4" x14ac:dyDescent="0.3">
      <c r="A658" s="85" t="s">
        <v>1712</v>
      </c>
      <c r="B658" s="86" t="s">
        <v>925</v>
      </c>
      <c r="C658" s="87" t="s">
        <v>852</v>
      </c>
      <c r="D658" s="87" t="s">
        <v>322</v>
      </c>
      <c r="E658" s="85" t="s">
        <v>120</v>
      </c>
      <c r="F658" s="85"/>
      <c r="G658" s="88">
        <v>2025</v>
      </c>
      <c r="H658" s="89" t="s">
        <v>761</v>
      </c>
      <c r="I658" s="89" t="s">
        <v>770</v>
      </c>
      <c r="J658" s="89"/>
      <c r="K658" s="89"/>
      <c r="L658" s="89" t="s">
        <v>1941</v>
      </c>
      <c r="M658" s="89" t="s">
        <v>31</v>
      </c>
      <c r="N658" s="89" t="s">
        <v>769</v>
      </c>
      <c r="O658" s="86"/>
      <c r="P658" s="90" t="s">
        <v>1021</v>
      </c>
      <c r="Q658" s="91"/>
      <c r="R658" s="91"/>
      <c r="S658" s="85"/>
      <c r="T658" s="86"/>
      <c r="U658" s="90"/>
      <c r="V658" s="85"/>
      <c r="W658" s="85"/>
      <c r="X658" s="85"/>
    </row>
    <row r="659" spans="1:24" ht="26.4" x14ac:dyDescent="0.3">
      <c r="A659" s="85" t="s">
        <v>1713</v>
      </c>
      <c r="B659" s="86" t="s">
        <v>925</v>
      </c>
      <c r="C659" s="87" t="s">
        <v>844</v>
      </c>
      <c r="D659" s="87" t="s">
        <v>313</v>
      </c>
      <c r="E659" s="85" t="s">
        <v>120</v>
      </c>
      <c r="F659" s="86"/>
      <c r="G659" s="88">
        <v>2025</v>
      </c>
      <c r="H659" s="89" t="s">
        <v>761</v>
      </c>
      <c r="I659" s="89" t="s">
        <v>770</v>
      </c>
      <c r="J659" s="89"/>
      <c r="K659" s="89"/>
      <c r="L659" s="89" t="s">
        <v>1941</v>
      </c>
      <c r="M659" s="89" t="s">
        <v>31</v>
      </c>
      <c r="N659" s="89" t="s">
        <v>769</v>
      </c>
      <c r="O659" s="86"/>
      <c r="P659" s="90" t="s">
        <v>1028</v>
      </c>
      <c r="Q659" s="91"/>
      <c r="R659" s="91"/>
      <c r="S659" s="91"/>
      <c r="T659" s="91"/>
      <c r="U659" s="91"/>
      <c r="V659" s="91"/>
      <c r="W659" s="91"/>
      <c r="X659" s="91"/>
    </row>
    <row r="660" spans="1:24" ht="26.4" x14ac:dyDescent="0.3">
      <c r="A660" s="85" t="s">
        <v>1714</v>
      </c>
      <c r="B660" s="86" t="s">
        <v>925</v>
      </c>
      <c r="C660" s="87" t="s">
        <v>846</v>
      </c>
      <c r="D660" s="87" t="s">
        <v>315</v>
      </c>
      <c r="E660" s="85" t="s">
        <v>120</v>
      </c>
      <c r="F660" s="86"/>
      <c r="G660" s="88">
        <v>2025</v>
      </c>
      <c r="H660" s="89" t="s">
        <v>761</v>
      </c>
      <c r="I660" s="89" t="s">
        <v>770</v>
      </c>
      <c r="J660" s="89"/>
      <c r="K660" s="89"/>
      <c r="L660" s="89" t="s">
        <v>1941</v>
      </c>
      <c r="M660" s="89" t="s">
        <v>31</v>
      </c>
      <c r="N660" s="89" t="s">
        <v>769</v>
      </c>
      <c r="O660" s="86"/>
      <c r="P660" s="90" t="s">
        <v>1037</v>
      </c>
      <c r="Q660" s="85"/>
      <c r="R660" s="105"/>
      <c r="S660" s="105"/>
      <c r="T660" s="91"/>
      <c r="U660" s="91"/>
      <c r="V660" s="91"/>
      <c r="W660" s="91"/>
      <c r="X660" s="91"/>
    </row>
    <row r="661" spans="1:24" ht="52.8" x14ac:dyDescent="0.3">
      <c r="A661" s="85" t="s">
        <v>1715</v>
      </c>
      <c r="B661" s="86" t="s">
        <v>925</v>
      </c>
      <c r="C661" s="87" t="s">
        <v>847</v>
      </c>
      <c r="D661" s="87" t="s">
        <v>808</v>
      </c>
      <c r="E661" s="85" t="s">
        <v>120</v>
      </c>
      <c r="F661" s="86"/>
      <c r="G661" s="88">
        <v>2025</v>
      </c>
      <c r="H661" s="89" t="s">
        <v>761</v>
      </c>
      <c r="I661" s="89" t="s">
        <v>770</v>
      </c>
      <c r="J661" s="89"/>
      <c r="K661" s="89"/>
      <c r="L661" s="89" t="s">
        <v>1941</v>
      </c>
      <c r="M661" s="89" t="s">
        <v>31</v>
      </c>
      <c r="N661" s="89" t="s">
        <v>769</v>
      </c>
      <c r="O661" s="86"/>
      <c r="P661" s="90" t="s">
        <v>1965</v>
      </c>
      <c r="Q661" s="91"/>
      <c r="R661" s="91"/>
      <c r="S661" s="91"/>
      <c r="T661" s="91"/>
      <c r="U661" s="91"/>
      <c r="V661" s="91"/>
      <c r="W661" s="91"/>
      <c r="X661" s="91"/>
    </row>
    <row r="662" spans="1:24" ht="39.6" x14ac:dyDescent="0.3">
      <c r="A662" s="85" t="s">
        <v>1716</v>
      </c>
      <c r="B662" s="86" t="s">
        <v>925</v>
      </c>
      <c r="C662" s="87" t="s">
        <v>851</v>
      </c>
      <c r="D662" s="87" t="s">
        <v>331</v>
      </c>
      <c r="E662" s="85" t="s">
        <v>135</v>
      </c>
      <c r="F662" s="85"/>
      <c r="G662" s="88">
        <v>2025</v>
      </c>
      <c r="H662" s="89" t="s">
        <v>761</v>
      </c>
      <c r="I662" s="89" t="s">
        <v>772</v>
      </c>
      <c r="J662" s="89"/>
      <c r="K662" s="89"/>
      <c r="L662" s="89" t="s">
        <v>1942</v>
      </c>
      <c r="M662" s="89" t="s">
        <v>31</v>
      </c>
      <c r="N662" s="89" t="s">
        <v>769</v>
      </c>
      <c r="O662" s="86"/>
      <c r="P662" s="90" t="s">
        <v>1025</v>
      </c>
      <c r="Q662" s="91"/>
      <c r="R662" s="91"/>
      <c r="S662" s="85"/>
      <c r="T662" s="86"/>
      <c r="U662" s="90"/>
      <c r="V662" s="85"/>
      <c r="W662" s="85"/>
      <c r="X662" s="85"/>
    </row>
    <row r="663" spans="1:24" ht="39.6" x14ac:dyDescent="0.3">
      <c r="A663" s="85" t="s">
        <v>1717</v>
      </c>
      <c r="B663" s="86" t="s">
        <v>925</v>
      </c>
      <c r="C663" s="87" t="s">
        <v>845</v>
      </c>
      <c r="D663" s="87" t="s">
        <v>327</v>
      </c>
      <c r="E663" s="85" t="s">
        <v>135</v>
      </c>
      <c r="F663" s="86"/>
      <c r="G663" s="88">
        <v>2025</v>
      </c>
      <c r="H663" s="89" t="s">
        <v>761</v>
      </c>
      <c r="I663" s="89" t="s">
        <v>772</v>
      </c>
      <c r="J663" s="89"/>
      <c r="K663" s="89"/>
      <c r="L663" s="89" t="s">
        <v>1942</v>
      </c>
      <c r="M663" s="89" t="s">
        <v>31</v>
      </c>
      <c r="N663" s="89" t="s">
        <v>769</v>
      </c>
      <c r="O663" s="86"/>
      <c r="P663" s="90" t="s">
        <v>1027</v>
      </c>
      <c r="Q663" s="91"/>
      <c r="R663" s="91"/>
      <c r="S663" s="91"/>
      <c r="T663" s="91"/>
      <c r="U663" s="91"/>
      <c r="V663" s="91"/>
      <c r="W663" s="91"/>
      <c r="X663" s="91"/>
    </row>
    <row r="664" spans="1:24" ht="39.6" x14ac:dyDescent="0.3">
      <c r="A664" s="85" t="s">
        <v>1718</v>
      </c>
      <c r="B664" s="86" t="s">
        <v>924</v>
      </c>
      <c r="C664" s="87" t="s">
        <v>843</v>
      </c>
      <c r="D664" s="87" t="s">
        <v>1897</v>
      </c>
      <c r="E664" s="97" t="s">
        <v>135</v>
      </c>
      <c r="F664" s="98"/>
      <c r="G664" s="88">
        <v>2025</v>
      </c>
      <c r="H664" s="89" t="s">
        <v>761</v>
      </c>
      <c r="I664" s="89" t="s">
        <v>772</v>
      </c>
      <c r="J664" s="89"/>
      <c r="K664" s="89"/>
      <c r="L664" s="89" t="s">
        <v>1942</v>
      </c>
      <c r="M664" s="89" t="s">
        <v>31</v>
      </c>
      <c r="N664" s="89" t="s">
        <v>769</v>
      </c>
      <c r="O664" s="86"/>
      <c r="P664" s="90" t="s">
        <v>1029</v>
      </c>
      <c r="Q664" s="91"/>
      <c r="R664" s="91"/>
      <c r="S664" s="91"/>
      <c r="T664" s="91"/>
      <c r="U664" s="91"/>
      <c r="V664" s="91"/>
      <c r="W664" s="91"/>
      <c r="X664" s="91"/>
    </row>
    <row r="665" spans="1:24" ht="52.8" x14ac:dyDescent="0.3">
      <c r="A665" s="85" t="s">
        <v>1719</v>
      </c>
      <c r="B665" s="86" t="s">
        <v>925</v>
      </c>
      <c r="C665" s="87" t="s">
        <v>1779</v>
      </c>
      <c r="D665" s="87" t="s">
        <v>1781</v>
      </c>
      <c r="E665" s="85" t="s">
        <v>135</v>
      </c>
      <c r="F665" s="86"/>
      <c r="G665" s="88">
        <v>2025</v>
      </c>
      <c r="H665" s="89" t="s">
        <v>761</v>
      </c>
      <c r="I665" s="89" t="s">
        <v>772</v>
      </c>
      <c r="J665" s="89"/>
      <c r="K665" s="89"/>
      <c r="L665" s="89" t="s">
        <v>1942</v>
      </c>
      <c r="M665" s="89" t="s">
        <v>31</v>
      </c>
      <c r="N665" s="89" t="s">
        <v>769</v>
      </c>
      <c r="O665" s="86"/>
      <c r="P665" s="104" t="s">
        <v>2020</v>
      </c>
      <c r="Q665" s="94"/>
      <c r="R665" s="91"/>
      <c r="S665" s="85"/>
      <c r="T665" s="86"/>
      <c r="U665" s="90"/>
      <c r="V665" s="85"/>
      <c r="W665" s="85"/>
      <c r="X665" s="85"/>
    </row>
    <row r="666" spans="1:24" ht="39.6" x14ac:dyDescent="0.3">
      <c r="A666" s="85" t="s">
        <v>1720</v>
      </c>
      <c r="B666" s="86" t="s">
        <v>925</v>
      </c>
      <c r="C666" s="89" t="s">
        <v>1893</v>
      </c>
      <c r="D666" s="87" t="s">
        <v>333</v>
      </c>
      <c r="E666" s="85" t="s">
        <v>135</v>
      </c>
      <c r="F666" s="85"/>
      <c r="G666" s="88">
        <v>2025</v>
      </c>
      <c r="H666" s="89" t="s">
        <v>761</v>
      </c>
      <c r="I666" s="89" t="s">
        <v>772</v>
      </c>
      <c r="J666" s="89"/>
      <c r="K666" s="89"/>
      <c r="L666" s="89" t="s">
        <v>1942</v>
      </c>
      <c r="M666" s="89" t="s">
        <v>31</v>
      </c>
      <c r="N666" s="89" t="s">
        <v>769</v>
      </c>
      <c r="O666" s="86"/>
      <c r="P666" s="90" t="s">
        <v>1022</v>
      </c>
      <c r="Q666" s="85"/>
      <c r="R666" s="86"/>
      <c r="S666" s="85"/>
      <c r="T666" s="86"/>
      <c r="U666" s="90"/>
      <c r="V666" s="85"/>
      <c r="W666" s="85"/>
      <c r="X666" s="85"/>
    </row>
    <row r="667" spans="1:24" ht="39.6" x14ac:dyDescent="0.3">
      <c r="A667" s="85" t="s">
        <v>1721</v>
      </c>
      <c r="B667" s="86" t="s">
        <v>925</v>
      </c>
      <c r="C667" s="87" t="s">
        <v>1893</v>
      </c>
      <c r="D667" s="87" t="s">
        <v>335</v>
      </c>
      <c r="E667" s="85" t="s">
        <v>135</v>
      </c>
      <c r="F667" s="85"/>
      <c r="G667" s="88">
        <v>2025</v>
      </c>
      <c r="H667" s="89" t="s">
        <v>761</v>
      </c>
      <c r="I667" s="89" t="s">
        <v>772</v>
      </c>
      <c r="J667" s="89"/>
      <c r="K667" s="89"/>
      <c r="L667" s="89" t="s">
        <v>1942</v>
      </c>
      <c r="M667" s="89" t="s">
        <v>31</v>
      </c>
      <c r="N667" s="89" t="s">
        <v>769</v>
      </c>
      <c r="O667" s="86"/>
      <c r="P667" s="90" t="s">
        <v>1024</v>
      </c>
      <c r="Q667" s="91"/>
      <c r="R667" s="91"/>
      <c r="S667" s="85"/>
      <c r="T667" s="86"/>
      <c r="U667" s="90"/>
      <c r="V667" s="85"/>
      <c r="W667" s="85"/>
      <c r="X667" s="85"/>
    </row>
    <row r="668" spans="1:24" ht="39.6" x14ac:dyDescent="0.3">
      <c r="A668" s="85" t="s">
        <v>1722</v>
      </c>
      <c r="B668" s="86" t="s">
        <v>925</v>
      </c>
      <c r="C668" s="87" t="s">
        <v>1893</v>
      </c>
      <c r="D668" s="87" t="s">
        <v>334</v>
      </c>
      <c r="E668" s="85" t="s">
        <v>135</v>
      </c>
      <c r="F668" s="85"/>
      <c r="G668" s="88">
        <v>2025</v>
      </c>
      <c r="H668" s="89" t="s">
        <v>761</v>
      </c>
      <c r="I668" s="89" t="s">
        <v>772</v>
      </c>
      <c r="J668" s="89"/>
      <c r="K668" s="89"/>
      <c r="L668" s="89" t="s">
        <v>1942</v>
      </c>
      <c r="M668" s="89" t="s">
        <v>31</v>
      </c>
      <c r="N668" s="89" t="s">
        <v>769</v>
      </c>
      <c r="O668" s="86"/>
      <c r="P668" s="90" t="s">
        <v>1023</v>
      </c>
      <c r="Q668" s="91"/>
      <c r="R668" s="91"/>
      <c r="S668" s="85"/>
      <c r="T668" s="86"/>
      <c r="U668" s="90"/>
      <c r="V668" s="85"/>
      <c r="W668" s="85"/>
      <c r="X668" s="85"/>
    </row>
    <row r="669" spans="1:24" ht="39.6" x14ac:dyDescent="0.3">
      <c r="A669" s="85" t="s">
        <v>1723</v>
      </c>
      <c r="B669" s="86" t="s">
        <v>924</v>
      </c>
      <c r="C669" s="89" t="s">
        <v>1868</v>
      </c>
      <c r="D669" s="87" t="s">
        <v>330</v>
      </c>
      <c r="E669" s="85" t="s">
        <v>135</v>
      </c>
      <c r="F669" s="85"/>
      <c r="G669" s="88">
        <v>2025</v>
      </c>
      <c r="H669" s="89" t="s">
        <v>761</v>
      </c>
      <c r="I669" s="89" t="s">
        <v>772</v>
      </c>
      <c r="J669" s="89"/>
      <c r="K669" s="89"/>
      <c r="L669" s="89" t="s">
        <v>1942</v>
      </c>
      <c r="M669" s="89" t="s">
        <v>31</v>
      </c>
      <c r="N669" s="89" t="s">
        <v>769</v>
      </c>
      <c r="O669" s="86"/>
      <c r="P669" s="90" t="s">
        <v>1043</v>
      </c>
      <c r="Q669" s="94"/>
      <c r="R669" s="91"/>
      <c r="S669" s="91"/>
      <c r="T669" s="91"/>
      <c r="U669" s="91"/>
      <c r="V669" s="91"/>
      <c r="W669" s="91"/>
      <c r="X669" s="91"/>
    </row>
    <row r="670" spans="1:24" ht="39.6" x14ac:dyDescent="0.3">
      <c r="A670" s="85" t="s">
        <v>1724</v>
      </c>
      <c r="B670" s="86" t="s">
        <v>924</v>
      </c>
      <c r="C670" s="89" t="s">
        <v>1868</v>
      </c>
      <c r="D670" s="87" t="s">
        <v>329</v>
      </c>
      <c r="E670" s="85" t="s">
        <v>135</v>
      </c>
      <c r="F670" s="85"/>
      <c r="G670" s="88">
        <v>2025</v>
      </c>
      <c r="H670" s="89" t="s">
        <v>761</v>
      </c>
      <c r="I670" s="89" t="s">
        <v>772</v>
      </c>
      <c r="J670" s="89"/>
      <c r="K670" s="89"/>
      <c r="L670" s="89" t="s">
        <v>1942</v>
      </c>
      <c r="M670" s="89" t="s">
        <v>31</v>
      </c>
      <c r="N670" s="89" t="s">
        <v>769</v>
      </c>
      <c r="O670" s="86"/>
      <c r="P670" s="90" t="s">
        <v>1042</v>
      </c>
      <c r="Q670" s="94"/>
      <c r="R670" s="91"/>
      <c r="S670" s="91"/>
      <c r="T670" s="91"/>
      <c r="U670" s="91"/>
      <c r="V670" s="91"/>
      <c r="W670" s="91"/>
      <c r="X670" s="91"/>
    </row>
    <row r="671" spans="1:24" ht="52.8" x14ac:dyDescent="0.3">
      <c r="A671" s="85" t="s">
        <v>1725</v>
      </c>
      <c r="B671" s="86" t="s">
        <v>924</v>
      </c>
      <c r="C671" s="89" t="s">
        <v>840</v>
      </c>
      <c r="D671" s="87" t="s">
        <v>797</v>
      </c>
      <c r="E671" s="85" t="s">
        <v>135</v>
      </c>
      <c r="F671" s="85"/>
      <c r="G671" s="88">
        <v>2025</v>
      </c>
      <c r="H671" s="89" t="s">
        <v>761</v>
      </c>
      <c r="I671" s="89" t="s">
        <v>772</v>
      </c>
      <c r="J671" s="89"/>
      <c r="K671" s="89"/>
      <c r="L671" s="89" t="s">
        <v>1942</v>
      </c>
      <c r="M671" s="89" t="s">
        <v>31</v>
      </c>
      <c r="N671" s="89" t="s">
        <v>769</v>
      </c>
      <c r="O671" s="86"/>
      <c r="P671" s="90" t="s">
        <v>1032</v>
      </c>
      <c r="Q671" s="91"/>
      <c r="R671" s="91"/>
      <c r="S671" s="91"/>
      <c r="T671" s="91"/>
      <c r="U671" s="91"/>
      <c r="V671" s="91"/>
      <c r="W671" s="91"/>
      <c r="X671" s="91"/>
    </row>
    <row r="672" spans="1:24" ht="39.6" x14ac:dyDescent="0.3">
      <c r="A672" s="85" t="s">
        <v>1726</v>
      </c>
      <c r="B672" s="86" t="s">
        <v>924</v>
      </c>
      <c r="C672" s="89" t="s">
        <v>842</v>
      </c>
      <c r="D672" s="87" t="s">
        <v>1898</v>
      </c>
      <c r="E672" s="97" t="s">
        <v>135</v>
      </c>
      <c r="F672" s="98"/>
      <c r="G672" s="88">
        <v>2025</v>
      </c>
      <c r="H672" s="89" t="s">
        <v>761</v>
      </c>
      <c r="I672" s="89" t="s">
        <v>772</v>
      </c>
      <c r="J672" s="89"/>
      <c r="K672" s="89"/>
      <c r="L672" s="89" t="s">
        <v>1942</v>
      </c>
      <c r="M672" s="89" t="s">
        <v>31</v>
      </c>
      <c r="N672" s="89" t="s">
        <v>769</v>
      </c>
      <c r="O672" s="86"/>
      <c r="P672" s="90" t="s">
        <v>1030</v>
      </c>
      <c r="Q672" s="91"/>
      <c r="R672" s="91"/>
      <c r="S672" s="91"/>
      <c r="T672" s="91"/>
      <c r="U672" s="91"/>
      <c r="V672" s="91"/>
      <c r="W672" s="91"/>
      <c r="X672" s="91"/>
    </row>
    <row r="673" spans="1:24" ht="39.6" x14ac:dyDescent="0.3">
      <c r="A673" s="85" t="s">
        <v>1727</v>
      </c>
      <c r="B673" s="86" t="s">
        <v>925</v>
      </c>
      <c r="C673" s="87" t="s">
        <v>1895</v>
      </c>
      <c r="D673" s="87" t="s">
        <v>1899</v>
      </c>
      <c r="E673" s="85" t="s">
        <v>135</v>
      </c>
      <c r="F673" s="85"/>
      <c r="G673" s="88">
        <v>2025</v>
      </c>
      <c r="H673" s="89" t="s">
        <v>761</v>
      </c>
      <c r="I673" s="89" t="s">
        <v>772</v>
      </c>
      <c r="J673" s="89"/>
      <c r="K673" s="89"/>
      <c r="L673" s="89" t="s">
        <v>1942</v>
      </c>
      <c r="M673" s="89" t="s">
        <v>31</v>
      </c>
      <c r="N673" s="89" t="s">
        <v>769</v>
      </c>
      <c r="O673" s="86"/>
      <c r="P673" s="90" t="s">
        <v>1999</v>
      </c>
      <c r="Q673" s="91"/>
      <c r="R673" s="91"/>
      <c r="S673" s="91"/>
      <c r="T673" s="91"/>
      <c r="U673" s="91"/>
      <c r="V673" s="91"/>
      <c r="W673" s="91"/>
      <c r="X673" s="91"/>
    </row>
    <row r="674" spans="1:24" ht="39.6" x14ac:dyDescent="0.3">
      <c r="A674" s="85" t="s">
        <v>1728</v>
      </c>
      <c r="B674" s="86" t="s">
        <v>925</v>
      </c>
      <c r="C674" s="87" t="s">
        <v>852</v>
      </c>
      <c r="D674" s="87" t="s">
        <v>332</v>
      </c>
      <c r="E674" s="85" t="s">
        <v>135</v>
      </c>
      <c r="F674" s="85"/>
      <c r="G674" s="88">
        <v>2025</v>
      </c>
      <c r="H674" s="89" t="s">
        <v>761</v>
      </c>
      <c r="I674" s="89" t="s">
        <v>772</v>
      </c>
      <c r="J674" s="89"/>
      <c r="K674" s="89"/>
      <c r="L674" s="89" t="s">
        <v>1942</v>
      </c>
      <c r="M674" s="89" t="s">
        <v>31</v>
      </c>
      <c r="N674" s="89" t="s">
        <v>769</v>
      </c>
      <c r="O674" s="86"/>
      <c r="P674" s="90" t="s">
        <v>1021</v>
      </c>
      <c r="Q674" s="91"/>
      <c r="R674" s="91"/>
      <c r="S674" s="85"/>
      <c r="T674" s="86"/>
      <c r="U674" s="90"/>
      <c r="V674" s="85"/>
      <c r="W674" s="85"/>
      <c r="X674" s="85"/>
    </row>
    <row r="675" spans="1:24" ht="39.6" x14ac:dyDescent="0.3">
      <c r="A675" s="85" t="s">
        <v>1729</v>
      </c>
      <c r="B675" s="86" t="s">
        <v>925</v>
      </c>
      <c r="C675" s="87" t="s">
        <v>844</v>
      </c>
      <c r="D675" s="87" t="s">
        <v>326</v>
      </c>
      <c r="E675" s="85" t="s">
        <v>135</v>
      </c>
      <c r="F675" s="86"/>
      <c r="G675" s="88">
        <v>2025</v>
      </c>
      <c r="H675" s="89" t="s">
        <v>761</v>
      </c>
      <c r="I675" s="89" t="s">
        <v>772</v>
      </c>
      <c r="J675" s="89"/>
      <c r="K675" s="89"/>
      <c r="L675" s="89" t="s">
        <v>1942</v>
      </c>
      <c r="M675" s="89" t="s">
        <v>31</v>
      </c>
      <c r="N675" s="89" t="s">
        <v>769</v>
      </c>
      <c r="O675" s="86"/>
      <c r="P675" s="90" t="s">
        <v>1028</v>
      </c>
      <c r="Q675" s="91"/>
      <c r="R675" s="91"/>
      <c r="S675" s="91"/>
      <c r="T675" s="91"/>
      <c r="U675" s="91"/>
      <c r="V675" s="91"/>
      <c r="W675" s="91"/>
      <c r="X675" s="91"/>
    </row>
    <row r="676" spans="1:24" ht="39.6" x14ac:dyDescent="0.3">
      <c r="A676" s="85" t="s">
        <v>1730</v>
      </c>
      <c r="B676" s="86" t="s">
        <v>925</v>
      </c>
      <c r="C676" s="87" t="s">
        <v>846</v>
      </c>
      <c r="D676" s="87" t="s">
        <v>328</v>
      </c>
      <c r="E676" s="85" t="s">
        <v>135</v>
      </c>
      <c r="F676" s="86"/>
      <c r="G676" s="88">
        <v>2025</v>
      </c>
      <c r="H676" s="89" t="s">
        <v>761</v>
      </c>
      <c r="I676" s="89" t="s">
        <v>772</v>
      </c>
      <c r="J676" s="89"/>
      <c r="K676" s="89"/>
      <c r="L676" s="89" t="s">
        <v>1942</v>
      </c>
      <c r="M676" s="89" t="s">
        <v>31</v>
      </c>
      <c r="N676" s="89" t="s">
        <v>769</v>
      </c>
      <c r="O676" s="86"/>
      <c r="P676" s="90" t="s">
        <v>1037</v>
      </c>
      <c r="Q676" s="85"/>
      <c r="R676" s="106"/>
      <c r="S676" s="106"/>
      <c r="T676" s="91"/>
      <c r="U676" s="91"/>
      <c r="V676" s="91"/>
      <c r="W676" s="91"/>
      <c r="X676" s="91"/>
    </row>
    <row r="677" spans="1:24" ht="52.8" x14ac:dyDescent="0.3">
      <c r="A677" s="85" t="s">
        <v>1731</v>
      </c>
      <c r="B677" s="86" t="s">
        <v>925</v>
      </c>
      <c r="C677" s="87" t="s">
        <v>847</v>
      </c>
      <c r="D677" s="87" t="s">
        <v>809</v>
      </c>
      <c r="E677" s="85" t="s">
        <v>135</v>
      </c>
      <c r="F677" s="86"/>
      <c r="G677" s="88">
        <v>2025</v>
      </c>
      <c r="H677" s="89" t="s">
        <v>761</v>
      </c>
      <c r="I677" s="89" t="s">
        <v>772</v>
      </c>
      <c r="J677" s="89"/>
      <c r="K677" s="89"/>
      <c r="L677" s="89" t="s">
        <v>1942</v>
      </c>
      <c r="M677" s="89" t="s">
        <v>31</v>
      </c>
      <c r="N677" s="89" t="s">
        <v>769</v>
      </c>
      <c r="O677" s="86"/>
      <c r="P677" s="90" t="s">
        <v>1965</v>
      </c>
      <c r="Q677" s="91"/>
      <c r="R677" s="91"/>
      <c r="S677" s="91"/>
      <c r="T677" s="91"/>
      <c r="U677" s="91"/>
      <c r="V677" s="91"/>
      <c r="W677" s="91"/>
      <c r="X677" s="91"/>
    </row>
    <row r="678" spans="1:24" ht="118.8" x14ac:dyDescent="0.3">
      <c r="A678" s="85" t="s">
        <v>1732</v>
      </c>
      <c r="B678" s="86" t="s">
        <v>925</v>
      </c>
      <c r="C678" s="87" t="s">
        <v>850</v>
      </c>
      <c r="D678" s="87" t="s">
        <v>320</v>
      </c>
      <c r="E678" s="97" t="s">
        <v>121</v>
      </c>
      <c r="F678" s="98"/>
      <c r="G678" s="88">
        <v>2025</v>
      </c>
      <c r="H678" s="89" t="s">
        <v>761</v>
      </c>
      <c r="I678" s="89" t="s">
        <v>770</v>
      </c>
      <c r="J678" s="89"/>
      <c r="K678" s="89"/>
      <c r="L678" s="89" t="s">
        <v>1939</v>
      </c>
      <c r="M678" s="89" t="s">
        <v>31</v>
      </c>
      <c r="N678" s="89" t="s">
        <v>769</v>
      </c>
      <c r="O678" s="86"/>
      <c r="P678" s="90" t="s">
        <v>1045</v>
      </c>
      <c r="Q678" s="94"/>
      <c r="R678" s="86"/>
      <c r="S678" s="85"/>
      <c r="T678" s="85" t="s">
        <v>1035</v>
      </c>
      <c r="U678" s="85"/>
      <c r="V678" s="85"/>
      <c r="W678" s="85"/>
      <c r="X678" s="85"/>
    </row>
    <row r="679" spans="1:24" ht="118.8" x14ac:dyDescent="0.3">
      <c r="A679" s="85" t="s">
        <v>1733</v>
      </c>
      <c r="B679" s="86" t="s">
        <v>925</v>
      </c>
      <c r="C679" s="87" t="s">
        <v>850</v>
      </c>
      <c r="D679" s="87" t="s">
        <v>338</v>
      </c>
      <c r="E679" s="97" t="s">
        <v>309</v>
      </c>
      <c r="F679" s="98"/>
      <c r="G679" s="88">
        <v>2025</v>
      </c>
      <c r="H679" s="89" t="s">
        <v>761</v>
      </c>
      <c r="I679" s="89" t="s">
        <v>30</v>
      </c>
      <c r="J679" s="89"/>
      <c r="K679" s="89"/>
      <c r="L679" s="89" t="s">
        <v>1939</v>
      </c>
      <c r="M679" s="89" t="s">
        <v>31</v>
      </c>
      <c r="N679" s="89" t="s">
        <v>769</v>
      </c>
      <c r="O679" s="86"/>
      <c r="P679" s="90" t="s">
        <v>1045</v>
      </c>
      <c r="Q679" s="94"/>
      <c r="R679" s="86"/>
      <c r="S679" s="85"/>
      <c r="T679" s="85" t="s">
        <v>1035</v>
      </c>
      <c r="U679" s="85"/>
      <c r="V679" s="85"/>
      <c r="W679" s="85"/>
      <c r="X679" s="85"/>
    </row>
    <row r="680" spans="1:24" ht="66" x14ac:dyDescent="0.3">
      <c r="A680" s="85" t="s">
        <v>1734</v>
      </c>
      <c r="B680" s="86" t="s">
        <v>925</v>
      </c>
      <c r="C680" s="87" t="s">
        <v>848</v>
      </c>
      <c r="D680" s="87" t="s">
        <v>318</v>
      </c>
      <c r="E680" s="97" t="s">
        <v>310</v>
      </c>
      <c r="F680" s="98"/>
      <c r="G680" s="88">
        <v>2025</v>
      </c>
      <c r="H680" s="89" t="s">
        <v>761</v>
      </c>
      <c r="I680" s="89" t="s">
        <v>770</v>
      </c>
      <c r="J680" s="89"/>
      <c r="K680" s="89"/>
      <c r="L680" s="89" t="s">
        <v>1943</v>
      </c>
      <c r="M680" s="89" t="s">
        <v>31</v>
      </c>
      <c r="N680" s="89" t="s">
        <v>769</v>
      </c>
      <c r="O680" s="86"/>
      <c r="P680" s="90" t="s">
        <v>1026</v>
      </c>
      <c r="Q680" s="85"/>
      <c r="R680" s="86"/>
      <c r="S680" s="85"/>
      <c r="T680" s="85"/>
      <c r="U680" s="85"/>
      <c r="V680" s="85" t="s">
        <v>1044</v>
      </c>
      <c r="W680" s="94"/>
      <c r="X680" s="85"/>
    </row>
    <row r="681" spans="1:24" ht="66" x14ac:dyDescent="0.3">
      <c r="A681" s="85" t="s">
        <v>1735</v>
      </c>
      <c r="B681" s="86" t="s">
        <v>925</v>
      </c>
      <c r="C681" s="87" t="s">
        <v>849</v>
      </c>
      <c r="D681" s="87" t="s">
        <v>319</v>
      </c>
      <c r="E681" s="97" t="s">
        <v>310</v>
      </c>
      <c r="F681" s="98"/>
      <c r="G681" s="88">
        <v>2025</v>
      </c>
      <c r="H681" s="89" t="s">
        <v>761</v>
      </c>
      <c r="I681" s="89" t="s">
        <v>770</v>
      </c>
      <c r="J681" s="89"/>
      <c r="K681" s="89"/>
      <c r="L681" s="89" t="s">
        <v>1943</v>
      </c>
      <c r="M681" s="89" t="s">
        <v>31</v>
      </c>
      <c r="N681" s="89" t="s">
        <v>769</v>
      </c>
      <c r="O681" s="86"/>
      <c r="P681" s="90" t="s">
        <v>1045</v>
      </c>
      <c r="Q681" s="94"/>
      <c r="R681" s="91"/>
      <c r="S681" s="85"/>
      <c r="T681" s="91"/>
      <c r="U681" s="91"/>
      <c r="V681" s="85" t="s">
        <v>1036</v>
      </c>
      <c r="W681" s="85"/>
      <c r="X681" s="85"/>
    </row>
    <row r="682" spans="1:24" ht="66" x14ac:dyDescent="0.3">
      <c r="A682" s="85" t="s">
        <v>1736</v>
      </c>
      <c r="B682" s="86" t="s">
        <v>925</v>
      </c>
      <c r="C682" s="87" t="s">
        <v>848</v>
      </c>
      <c r="D682" s="87" t="s">
        <v>336</v>
      </c>
      <c r="E682" s="97" t="s">
        <v>311</v>
      </c>
      <c r="F682" s="98"/>
      <c r="G682" s="88">
        <v>2025</v>
      </c>
      <c r="H682" s="89" t="s">
        <v>761</v>
      </c>
      <c r="I682" s="89" t="s">
        <v>30</v>
      </c>
      <c r="J682" s="89"/>
      <c r="K682" s="89"/>
      <c r="L682" s="89" t="s">
        <v>1943</v>
      </c>
      <c r="M682" s="89" t="s">
        <v>31</v>
      </c>
      <c r="N682" s="89" t="s">
        <v>769</v>
      </c>
      <c r="O682" s="86"/>
      <c r="P682" s="90" t="s">
        <v>1026</v>
      </c>
      <c r="Q682" s="85"/>
      <c r="R682" s="86"/>
      <c r="S682" s="85"/>
      <c r="T682" s="85"/>
      <c r="U682" s="85"/>
      <c r="V682" s="85" t="s">
        <v>1044</v>
      </c>
      <c r="W682" s="94"/>
      <c r="X682" s="85"/>
    </row>
    <row r="683" spans="1:24" ht="66" x14ac:dyDescent="0.3">
      <c r="A683" s="85" t="s">
        <v>1737</v>
      </c>
      <c r="B683" s="86" t="s">
        <v>925</v>
      </c>
      <c r="C683" s="87" t="s">
        <v>849</v>
      </c>
      <c r="D683" s="87" t="s">
        <v>337</v>
      </c>
      <c r="E683" s="97" t="s">
        <v>311</v>
      </c>
      <c r="F683" s="98"/>
      <c r="G683" s="88">
        <v>2025</v>
      </c>
      <c r="H683" s="89" t="s">
        <v>761</v>
      </c>
      <c r="I683" s="89" t="s">
        <v>30</v>
      </c>
      <c r="J683" s="89"/>
      <c r="K683" s="89"/>
      <c r="L683" s="89" t="s">
        <v>1943</v>
      </c>
      <c r="M683" s="89" t="s">
        <v>31</v>
      </c>
      <c r="N683" s="89" t="s">
        <v>769</v>
      </c>
      <c r="O683" s="86"/>
      <c r="P683" s="90" t="s">
        <v>1045</v>
      </c>
      <c r="Q683" s="94"/>
      <c r="R683" s="91"/>
      <c r="S683" s="85"/>
      <c r="T683" s="91"/>
      <c r="U683" s="91"/>
      <c r="V683" s="85" t="s">
        <v>1036</v>
      </c>
      <c r="W683" s="85"/>
      <c r="X683" s="85"/>
    </row>
    <row r="684" spans="1:24" ht="26.4" x14ac:dyDescent="0.3">
      <c r="A684" s="85" t="s">
        <v>1738</v>
      </c>
      <c r="B684" s="86" t="s">
        <v>925</v>
      </c>
      <c r="C684" s="87" t="s">
        <v>845</v>
      </c>
      <c r="D684" s="87" t="s">
        <v>972</v>
      </c>
      <c r="E684" s="85" t="s">
        <v>122</v>
      </c>
      <c r="F684" s="86"/>
      <c r="G684" s="88">
        <v>2025</v>
      </c>
      <c r="H684" s="89" t="s">
        <v>762</v>
      </c>
      <c r="I684" s="89" t="s">
        <v>774</v>
      </c>
      <c r="J684" s="89"/>
      <c r="K684" s="89"/>
      <c r="L684" s="89" t="s">
        <v>1941</v>
      </c>
      <c r="M684" s="89" t="s">
        <v>31</v>
      </c>
      <c r="N684" s="89" t="s">
        <v>769</v>
      </c>
      <c r="O684" s="86"/>
      <c r="P684" s="90"/>
      <c r="Q684" s="91" t="s">
        <v>165</v>
      </c>
      <c r="R684" s="91"/>
      <c r="S684" s="91"/>
      <c r="T684" s="91"/>
      <c r="U684" s="91"/>
      <c r="V684" s="91"/>
      <c r="W684" s="91"/>
      <c r="X684" s="91"/>
    </row>
    <row r="685" spans="1:24" ht="26.4" x14ac:dyDescent="0.3">
      <c r="A685" s="85" t="s">
        <v>1739</v>
      </c>
      <c r="B685" s="86" t="s">
        <v>925</v>
      </c>
      <c r="C685" s="89" t="s">
        <v>1893</v>
      </c>
      <c r="D685" s="89" t="s">
        <v>1900</v>
      </c>
      <c r="E685" s="85" t="s">
        <v>122</v>
      </c>
      <c r="F685" s="85"/>
      <c r="G685" s="88">
        <v>2025</v>
      </c>
      <c r="H685" s="89" t="s">
        <v>762</v>
      </c>
      <c r="I685" s="89" t="s">
        <v>774</v>
      </c>
      <c r="J685" s="89"/>
      <c r="K685" s="89"/>
      <c r="L685" s="89" t="s">
        <v>1941</v>
      </c>
      <c r="M685" s="89" t="s">
        <v>31</v>
      </c>
      <c r="N685" s="89" t="s">
        <v>769</v>
      </c>
      <c r="O685" s="86"/>
      <c r="P685" s="90"/>
      <c r="Q685" s="91" t="s">
        <v>814</v>
      </c>
      <c r="R685" s="91"/>
      <c r="S685" s="85"/>
      <c r="T685" s="86"/>
      <c r="U685" s="90"/>
      <c r="V685" s="85"/>
      <c r="W685" s="85"/>
      <c r="X685" s="85"/>
    </row>
    <row r="686" spans="1:24" ht="39.6" x14ac:dyDescent="0.3">
      <c r="A686" s="85" t="s">
        <v>1740</v>
      </c>
      <c r="B686" s="86" t="s">
        <v>925</v>
      </c>
      <c r="C686" s="89" t="s">
        <v>1901</v>
      </c>
      <c r="D686" s="89" t="s">
        <v>1902</v>
      </c>
      <c r="E686" s="85" t="s">
        <v>122</v>
      </c>
      <c r="F686" s="85"/>
      <c r="G686" s="88">
        <v>2025</v>
      </c>
      <c r="H686" s="89" t="s">
        <v>762</v>
      </c>
      <c r="I686" s="89" t="s">
        <v>774</v>
      </c>
      <c r="J686" s="89"/>
      <c r="K686" s="89"/>
      <c r="L686" s="89" t="s">
        <v>1941</v>
      </c>
      <c r="M686" s="89" t="s">
        <v>31</v>
      </c>
      <c r="N686" s="89" t="s">
        <v>769</v>
      </c>
      <c r="O686" s="86"/>
      <c r="P686" s="90"/>
      <c r="Q686" s="91" t="s">
        <v>816</v>
      </c>
      <c r="R686" s="91"/>
      <c r="S686" s="85"/>
      <c r="T686" s="86"/>
      <c r="U686" s="90"/>
      <c r="V686" s="85"/>
      <c r="W686" s="85"/>
      <c r="X686" s="85"/>
    </row>
    <row r="687" spans="1:24" ht="26.4" x14ac:dyDescent="0.3">
      <c r="A687" s="85" t="s">
        <v>1741</v>
      </c>
      <c r="B687" s="86" t="s">
        <v>925</v>
      </c>
      <c r="C687" s="87" t="s">
        <v>1893</v>
      </c>
      <c r="D687" s="87" t="s">
        <v>1903</v>
      </c>
      <c r="E687" s="85" t="s">
        <v>122</v>
      </c>
      <c r="F687" s="85"/>
      <c r="G687" s="88">
        <v>2025</v>
      </c>
      <c r="H687" s="89" t="s">
        <v>762</v>
      </c>
      <c r="I687" s="89" t="s">
        <v>774</v>
      </c>
      <c r="J687" s="89"/>
      <c r="K687" s="89"/>
      <c r="L687" s="89" t="s">
        <v>1941</v>
      </c>
      <c r="M687" s="89" t="s">
        <v>31</v>
      </c>
      <c r="N687" s="89" t="s">
        <v>769</v>
      </c>
      <c r="O687" s="86"/>
      <c r="P687" s="90"/>
      <c r="Q687" s="91" t="s">
        <v>815</v>
      </c>
      <c r="R687" s="91"/>
      <c r="S687" s="85"/>
      <c r="T687" s="86"/>
      <c r="U687" s="90"/>
      <c r="V687" s="85"/>
      <c r="W687" s="85"/>
      <c r="X687" s="85"/>
    </row>
    <row r="688" spans="1:24" ht="26.4" x14ac:dyDescent="0.3">
      <c r="A688" s="85" t="s">
        <v>1742</v>
      </c>
      <c r="B688" s="86" t="s">
        <v>925</v>
      </c>
      <c r="C688" s="87" t="s">
        <v>1895</v>
      </c>
      <c r="D688" s="87" t="s">
        <v>1904</v>
      </c>
      <c r="E688" s="85" t="s">
        <v>122</v>
      </c>
      <c r="F688" s="85"/>
      <c r="G688" s="88">
        <v>2025</v>
      </c>
      <c r="H688" s="89" t="s">
        <v>762</v>
      </c>
      <c r="I688" s="89" t="s">
        <v>774</v>
      </c>
      <c r="J688" s="89"/>
      <c r="K688" s="89"/>
      <c r="L688" s="89" t="s">
        <v>1941</v>
      </c>
      <c r="M688" s="89" t="s">
        <v>31</v>
      </c>
      <c r="N688" s="89" t="s">
        <v>769</v>
      </c>
      <c r="O688" s="86"/>
      <c r="P688" s="90"/>
      <c r="Q688" s="91" t="s">
        <v>1969</v>
      </c>
      <c r="R688" s="91"/>
      <c r="S688" s="91"/>
      <c r="T688" s="91"/>
      <c r="U688" s="91"/>
      <c r="V688" s="91"/>
      <c r="W688" s="91"/>
      <c r="X688" s="91"/>
    </row>
    <row r="689" spans="1:24" ht="26.4" x14ac:dyDescent="0.3">
      <c r="A689" s="85" t="s">
        <v>1743</v>
      </c>
      <c r="B689" s="86" t="s">
        <v>925</v>
      </c>
      <c r="C689" s="87" t="s">
        <v>844</v>
      </c>
      <c r="D689" s="87" t="s">
        <v>970</v>
      </c>
      <c r="E689" s="85" t="s">
        <v>122</v>
      </c>
      <c r="F689" s="86"/>
      <c r="G689" s="88">
        <v>2025</v>
      </c>
      <c r="H689" s="89" t="s">
        <v>762</v>
      </c>
      <c r="I689" s="89" t="s">
        <v>774</v>
      </c>
      <c r="J689" s="89"/>
      <c r="K689" s="89"/>
      <c r="L689" s="89" t="s">
        <v>1941</v>
      </c>
      <c r="M689" s="89" t="s">
        <v>31</v>
      </c>
      <c r="N689" s="89" t="s">
        <v>769</v>
      </c>
      <c r="O689" s="86"/>
      <c r="P689" s="90"/>
      <c r="Q689" s="91" t="s">
        <v>788</v>
      </c>
      <c r="R689" s="91"/>
      <c r="S689" s="91"/>
      <c r="T689" s="91"/>
      <c r="U689" s="91"/>
      <c r="V689" s="91"/>
      <c r="W689" s="91"/>
      <c r="X689" s="91"/>
    </row>
    <row r="690" spans="1:24" ht="26.4" x14ac:dyDescent="0.3">
      <c r="A690" s="85" t="s">
        <v>1744</v>
      </c>
      <c r="B690" s="86" t="s">
        <v>925</v>
      </c>
      <c r="C690" s="87" t="s">
        <v>846</v>
      </c>
      <c r="D690" s="87" t="s">
        <v>974</v>
      </c>
      <c r="E690" s="85" t="s">
        <v>122</v>
      </c>
      <c r="F690" s="86"/>
      <c r="G690" s="88">
        <v>2025</v>
      </c>
      <c r="H690" s="89" t="s">
        <v>762</v>
      </c>
      <c r="I690" s="89" t="s">
        <v>774</v>
      </c>
      <c r="J690" s="89"/>
      <c r="K690" s="89"/>
      <c r="L690" s="89" t="s">
        <v>1941</v>
      </c>
      <c r="M690" s="89" t="s">
        <v>31</v>
      </c>
      <c r="N690" s="89" t="s">
        <v>769</v>
      </c>
      <c r="O690" s="86"/>
      <c r="P690" s="90"/>
      <c r="Q690" s="85" t="s">
        <v>789</v>
      </c>
      <c r="R690" s="86"/>
      <c r="S690" s="91"/>
      <c r="T690" s="91"/>
      <c r="U690" s="91"/>
      <c r="V690" s="91"/>
      <c r="W690" s="91"/>
      <c r="X690" s="91"/>
    </row>
    <row r="691" spans="1:24" ht="26.4" x14ac:dyDescent="0.3">
      <c r="A691" s="85" t="s">
        <v>1745</v>
      </c>
      <c r="B691" s="86" t="s">
        <v>925</v>
      </c>
      <c r="C691" s="89" t="s">
        <v>847</v>
      </c>
      <c r="D691" s="89" t="s">
        <v>1905</v>
      </c>
      <c r="E691" s="85" t="s">
        <v>122</v>
      </c>
      <c r="F691" s="86"/>
      <c r="G691" s="88">
        <v>2025</v>
      </c>
      <c r="H691" s="89" t="s">
        <v>762</v>
      </c>
      <c r="I691" s="89" t="s">
        <v>774</v>
      </c>
      <c r="J691" s="89"/>
      <c r="K691" s="89"/>
      <c r="L691" s="89" t="s">
        <v>1941</v>
      </c>
      <c r="M691" s="89" t="s">
        <v>31</v>
      </c>
      <c r="N691" s="89" t="s">
        <v>769</v>
      </c>
      <c r="O691" s="86"/>
      <c r="P691" s="90"/>
      <c r="Q691" s="91" t="s">
        <v>810</v>
      </c>
      <c r="R691" s="91"/>
      <c r="S691" s="91"/>
      <c r="T691" s="91"/>
      <c r="U691" s="91"/>
      <c r="V691" s="91"/>
      <c r="W691" s="91"/>
      <c r="X691" s="91"/>
    </row>
    <row r="692" spans="1:24" ht="52.8" x14ac:dyDescent="0.3">
      <c r="A692" s="85" t="s">
        <v>1746</v>
      </c>
      <c r="B692" s="86" t="s">
        <v>925</v>
      </c>
      <c r="C692" s="89" t="s">
        <v>850</v>
      </c>
      <c r="D692" s="89" t="s">
        <v>1906</v>
      </c>
      <c r="E692" s="85" t="s">
        <v>136</v>
      </c>
      <c r="F692" s="85"/>
      <c r="G692" s="88">
        <v>2025</v>
      </c>
      <c r="H692" s="89" t="s">
        <v>762</v>
      </c>
      <c r="I692" s="89" t="s">
        <v>774</v>
      </c>
      <c r="J692" s="89"/>
      <c r="K692" s="89"/>
      <c r="L692" s="89" t="s">
        <v>1944</v>
      </c>
      <c r="M692" s="89" t="s">
        <v>31</v>
      </c>
      <c r="N692" s="89" t="s">
        <v>769</v>
      </c>
      <c r="O692" s="86"/>
      <c r="P692" s="90"/>
      <c r="Q692" s="99" t="s">
        <v>1970</v>
      </c>
      <c r="R692" s="99"/>
      <c r="S692" s="85"/>
      <c r="T692" s="86"/>
      <c r="U692" s="99" t="s">
        <v>16</v>
      </c>
      <c r="V692" s="85"/>
      <c r="W692" s="85"/>
      <c r="X692" s="85"/>
    </row>
    <row r="693" spans="1:24" ht="39.6" x14ac:dyDescent="0.3">
      <c r="A693" s="85" t="s">
        <v>1747</v>
      </c>
      <c r="B693" s="86" t="s">
        <v>925</v>
      </c>
      <c r="C693" s="89" t="s">
        <v>851</v>
      </c>
      <c r="D693" s="89" t="s">
        <v>1907</v>
      </c>
      <c r="E693" s="97" t="s">
        <v>777</v>
      </c>
      <c r="F693" s="98"/>
      <c r="G693" s="88">
        <v>2025</v>
      </c>
      <c r="H693" s="89" t="s">
        <v>762</v>
      </c>
      <c r="I693" s="89" t="s">
        <v>774</v>
      </c>
      <c r="J693" s="89"/>
      <c r="K693" s="89"/>
      <c r="L693" s="89" t="s">
        <v>1943</v>
      </c>
      <c r="M693" s="89" t="s">
        <v>31</v>
      </c>
      <c r="N693" s="89" t="s">
        <v>769</v>
      </c>
      <c r="O693" s="86"/>
      <c r="P693" s="90"/>
      <c r="Q693" s="91" t="s">
        <v>811</v>
      </c>
      <c r="R693" s="91"/>
      <c r="S693" s="85"/>
      <c r="T693" s="86"/>
      <c r="U693" s="90"/>
      <c r="V693" s="85"/>
      <c r="W693" s="85"/>
      <c r="X693" s="99" t="s">
        <v>147</v>
      </c>
    </row>
    <row r="694" spans="1:24" ht="39.6" x14ac:dyDescent="0.3">
      <c r="A694" s="85" t="s">
        <v>1748</v>
      </c>
      <c r="B694" s="86" t="s">
        <v>924</v>
      </c>
      <c r="C694" s="87" t="s">
        <v>843</v>
      </c>
      <c r="D694" s="87" t="s">
        <v>967</v>
      </c>
      <c r="E694" s="97" t="s">
        <v>777</v>
      </c>
      <c r="F694" s="98"/>
      <c r="G694" s="88">
        <v>2025</v>
      </c>
      <c r="H694" s="89" t="s">
        <v>762</v>
      </c>
      <c r="I694" s="89" t="s">
        <v>774</v>
      </c>
      <c r="J694" s="89"/>
      <c r="K694" s="89"/>
      <c r="L694" s="89" t="s">
        <v>1943</v>
      </c>
      <c r="M694" s="89" t="s">
        <v>31</v>
      </c>
      <c r="N694" s="89" t="s">
        <v>769</v>
      </c>
      <c r="O694" s="86"/>
      <c r="P694" s="90"/>
      <c r="Q694" s="91" t="s">
        <v>162</v>
      </c>
      <c r="R694" s="91"/>
      <c r="S694" s="91"/>
      <c r="T694" s="91"/>
      <c r="U694" s="91"/>
      <c r="V694" s="91"/>
      <c r="W694" s="91"/>
      <c r="X694" s="99" t="s">
        <v>147</v>
      </c>
    </row>
    <row r="695" spans="1:24" ht="39.6" x14ac:dyDescent="0.3">
      <c r="A695" s="85" t="s">
        <v>1749</v>
      </c>
      <c r="B695" s="86" t="s">
        <v>925</v>
      </c>
      <c r="C695" s="87" t="s">
        <v>1779</v>
      </c>
      <c r="D695" s="87" t="s">
        <v>1908</v>
      </c>
      <c r="E695" s="97" t="s">
        <v>777</v>
      </c>
      <c r="F695" s="98"/>
      <c r="G695" s="88">
        <v>2025</v>
      </c>
      <c r="H695" s="89" t="s">
        <v>762</v>
      </c>
      <c r="I695" s="89" t="s">
        <v>774</v>
      </c>
      <c r="J695" s="89"/>
      <c r="K695" s="89"/>
      <c r="L695" s="89" t="s">
        <v>1943</v>
      </c>
      <c r="M695" s="89" t="s">
        <v>31</v>
      </c>
      <c r="N695" s="89" t="s">
        <v>769</v>
      </c>
      <c r="O695" s="86"/>
      <c r="P695" s="90"/>
      <c r="Q695" s="91" t="s">
        <v>1968</v>
      </c>
      <c r="R695" s="86"/>
      <c r="S695" s="85"/>
      <c r="T695" s="86"/>
      <c r="U695" s="90"/>
      <c r="V695" s="85"/>
      <c r="W695" s="85"/>
      <c r="X695" s="99" t="s">
        <v>147</v>
      </c>
    </row>
    <row r="696" spans="1:24" ht="52.8" x14ac:dyDescent="0.3">
      <c r="A696" s="85" t="s">
        <v>1750</v>
      </c>
      <c r="B696" s="86" t="s">
        <v>925</v>
      </c>
      <c r="C696" s="87" t="s">
        <v>848</v>
      </c>
      <c r="D696" s="87" t="s">
        <v>1909</v>
      </c>
      <c r="E696" s="97" t="s">
        <v>777</v>
      </c>
      <c r="F696" s="98"/>
      <c r="G696" s="88">
        <v>2025</v>
      </c>
      <c r="H696" s="89" t="s">
        <v>762</v>
      </c>
      <c r="I696" s="89" t="s">
        <v>774</v>
      </c>
      <c r="J696" s="89"/>
      <c r="K696" s="89"/>
      <c r="L696" s="89" t="s">
        <v>1943</v>
      </c>
      <c r="M696" s="89" t="s">
        <v>31</v>
      </c>
      <c r="N696" s="89" t="s">
        <v>769</v>
      </c>
      <c r="O696" s="86"/>
      <c r="P696" s="90"/>
      <c r="Q696" s="99" t="s">
        <v>1970</v>
      </c>
      <c r="R696" s="99"/>
      <c r="S696" s="85"/>
      <c r="T696" s="99"/>
      <c r="U696" s="99"/>
      <c r="V696" s="85"/>
      <c r="W696" s="91" t="s">
        <v>16</v>
      </c>
      <c r="X696" s="85"/>
    </row>
    <row r="697" spans="1:24" ht="39.6" x14ac:dyDescent="0.3">
      <c r="A697" s="85" t="s">
        <v>1751</v>
      </c>
      <c r="B697" s="86" t="s">
        <v>924</v>
      </c>
      <c r="C697" s="87" t="s">
        <v>840</v>
      </c>
      <c r="D697" s="87" t="s">
        <v>960</v>
      </c>
      <c r="E697" s="97" t="s">
        <v>777</v>
      </c>
      <c r="F697" s="98"/>
      <c r="G697" s="88">
        <v>2025</v>
      </c>
      <c r="H697" s="89" t="s">
        <v>762</v>
      </c>
      <c r="I697" s="89" t="s">
        <v>774</v>
      </c>
      <c r="J697" s="89"/>
      <c r="K697" s="89"/>
      <c r="L697" s="89" t="s">
        <v>1943</v>
      </c>
      <c r="M697" s="89" t="s">
        <v>31</v>
      </c>
      <c r="N697" s="89" t="s">
        <v>769</v>
      </c>
      <c r="O697" s="86"/>
      <c r="P697" s="90"/>
      <c r="Q697" s="91" t="s">
        <v>1048</v>
      </c>
      <c r="R697" s="91"/>
      <c r="S697" s="91"/>
      <c r="T697" s="91"/>
      <c r="U697" s="91"/>
      <c r="V697" s="91"/>
      <c r="W697" s="91"/>
      <c r="X697" s="99" t="s">
        <v>147</v>
      </c>
    </row>
    <row r="698" spans="1:24" ht="52.8" x14ac:dyDescent="0.3">
      <c r="A698" s="85" t="s">
        <v>1752</v>
      </c>
      <c r="B698" s="86" t="s">
        <v>924</v>
      </c>
      <c r="C698" s="87" t="s">
        <v>842</v>
      </c>
      <c r="D698" s="87" t="s">
        <v>964</v>
      </c>
      <c r="E698" s="97" t="s">
        <v>777</v>
      </c>
      <c r="F698" s="98"/>
      <c r="G698" s="88">
        <v>2025</v>
      </c>
      <c r="H698" s="89" t="s">
        <v>762</v>
      </c>
      <c r="I698" s="89" t="s">
        <v>774</v>
      </c>
      <c r="J698" s="89"/>
      <c r="K698" s="89"/>
      <c r="L698" s="89" t="s">
        <v>1943</v>
      </c>
      <c r="M698" s="89" t="s">
        <v>31</v>
      </c>
      <c r="N698" s="89" t="s">
        <v>769</v>
      </c>
      <c r="O698" s="86"/>
      <c r="P698" s="90"/>
      <c r="Q698" s="91" t="s">
        <v>160</v>
      </c>
      <c r="R698" s="91"/>
      <c r="S698" s="91"/>
      <c r="T698" s="91"/>
      <c r="U698" s="91"/>
      <c r="V698" s="91"/>
      <c r="W698" s="91"/>
      <c r="X698" s="99" t="s">
        <v>147</v>
      </c>
    </row>
    <row r="699" spans="1:24" ht="39.6" x14ac:dyDescent="0.3">
      <c r="A699" s="85" t="s">
        <v>1753</v>
      </c>
      <c r="B699" s="86" t="s">
        <v>925</v>
      </c>
      <c r="C699" s="87" t="s">
        <v>852</v>
      </c>
      <c r="D699" s="87" t="s">
        <v>1910</v>
      </c>
      <c r="E699" s="97" t="s">
        <v>777</v>
      </c>
      <c r="F699" s="98"/>
      <c r="G699" s="88">
        <v>2025</v>
      </c>
      <c r="H699" s="89" t="s">
        <v>762</v>
      </c>
      <c r="I699" s="89" t="s">
        <v>774</v>
      </c>
      <c r="J699" s="89"/>
      <c r="K699" s="89"/>
      <c r="L699" s="89" t="s">
        <v>1943</v>
      </c>
      <c r="M699" s="89" t="s">
        <v>31</v>
      </c>
      <c r="N699" s="89" t="s">
        <v>769</v>
      </c>
      <c r="O699" s="86"/>
      <c r="P699" s="90"/>
      <c r="Q699" s="91" t="s">
        <v>170</v>
      </c>
      <c r="R699" s="91"/>
      <c r="S699" s="85"/>
      <c r="T699" s="86"/>
      <c r="U699" s="90"/>
      <c r="V699" s="85"/>
      <c r="W699" s="85"/>
      <c r="X699" s="99" t="s">
        <v>147</v>
      </c>
    </row>
    <row r="700" spans="1:24" ht="52.8" x14ac:dyDescent="0.3">
      <c r="A700" s="85" t="s">
        <v>1754</v>
      </c>
      <c r="B700" s="86" t="s">
        <v>925</v>
      </c>
      <c r="C700" s="87" t="s">
        <v>849</v>
      </c>
      <c r="D700" s="87" t="s">
        <v>1911</v>
      </c>
      <c r="E700" s="97" t="s">
        <v>777</v>
      </c>
      <c r="F700" s="98"/>
      <c r="G700" s="88">
        <v>2025</v>
      </c>
      <c r="H700" s="89" t="s">
        <v>762</v>
      </c>
      <c r="I700" s="89" t="s">
        <v>774</v>
      </c>
      <c r="J700" s="89"/>
      <c r="K700" s="89"/>
      <c r="L700" s="89" t="s">
        <v>1943</v>
      </c>
      <c r="M700" s="89" t="s">
        <v>31</v>
      </c>
      <c r="N700" s="89" t="s">
        <v>769</v>
      </c>
      <c r="O700" s="86"/>
      <c r="P700" s="90"/>
      <c r="Q700" s="91" t="s">
        <v>16</v>
      </c>
      <c r="R700" s="91"/>
      <c r="S700" s="85"/>
      <c r="T700" s="91"/>
      <c r="U700" s="91"/>
      <c r="V700" s="85"/>
      <c r="W700" s="99" t="s">
        <v>1970</v>
      </c>
      <c r="X700" s="85"/>
    </row>
    <row r="701" spans="1:24" ht="26.4" x14ac:dyDescent="0.3">
      <c r="A701" s="85" t="s">
        <v>1755</v>
      </c>
      <c r="B701" s="86" t="s">
        <v>925</v>
      </c>
      <c r="C701" s="87" t="s">
        <v>851</v>
      </c>
      <c r="D701" s="87" t="s">
        <v>1912</v>
      </c>
      <c r="E701" s="85" t="s">
        <v>123</v>
      </c>
      <c r="F701" s="85"/>
      <c r="G701" s="88">
        <v>2025</v>
      </c>
      <c r="H701" s="89" t="s">
        <v>762</v>
      </c>
      <c r="I701" s="89" t="s">
        <v>774</v>
      </c>
      <c r="J701" s="89"/>
      <c r="K701" s="89"/>
      <c r="L701" s="89" t="s">
        <v>1941</v>
      </c>
      <c r="M701" s="89" t="s">
        <v>31</v>
      </c>
      <c r="N701" s="89" t="s">
        <v>769</v>
      </c>
      <c r="O701" s="86"/>
      <c r="P701" s="90"/>
      <c r="Q701" s="91" t="s">
        <v>168</v>
      </c>
      <c r="R701" s="91"/>
      <c r="S701" s="85"/>
      <c r="T701" s="86"/>
      <c r="U701" s="90"/>
      <c r="V701" s="85"/>
      <c r="W701" s="85"/>
      <c r="X701" s="85"/>
    </row>
    <row r="702" spans="1:24" ht="26.4" x14ac:dyDescent="0.3">
      <c r="A702" s="85" t="s">
        <v>1756</v>
      </c>
      <c r="B702" s="86" t="s">
        <v>925</v>
      </c>
      <c r="C702" s="87" t="s">
        <v>845</v>
      </c>
      <c r="D702" s="87" t="s">
        <v>973</v>
      </c>
      <c r="E702" s="85" t="s">
        <v>123</v>
      </c>
      <c r="F702" s="86"/>
      <c r="G702" s="88">
        <v>2025</v>
      </c>
      <c r="H702" s="89" t="s">
        <v>762</v>
      </c>
      <c r="I702" s="89" t="s">
        <v>774</v>
      </c>
      <c r="J702" s="89"/>
      <c r="K702" s="89"/>
      <c r="L702" s="89" t="s">
        <v>1941</v>
      </c>
      <c r="M702" s="89" t="s">
        <v>31</v>
      </c>
      <c r="N702" s="89" t="s">
        <v>769</v>
      </c>
      <c r="O702" s="86"/>
      <c r="P702" s="90"/>
      <c r="Q702" s="91" t="s">
        <v>164</v>
      </c>
      <c r="R702" s="91"/>
      <c r="S702" s="91"/>
      <c r="T702" s="91"/>
      <c r="U702" s="91"/>
      <c r="V702" s="91"/>
      <c r="W702" s="91"/>
      <c r="X702" s="91"/>
    </row>
    <row r="703" spans="1:24" ht="26.4" x14ac:dyDescent="0.3">
      <c r="A703" s="85" t="s">
        <v>1757</v>
      </c>
      <c r="B703" s="86" t="s">
        <v>924</v>
      </c>
      <c r="C703" s="87" t="s">
        <v>843</v>
      </c>
      <c r="D703" s="87" t="s">
        <v>968</v>
      </c>
      <c r="E703" s="97" t="s">
        <v>123</v>
      </c>
      <c r="F703" s="98"/>
      <c r="G703" s="88">
        <v>2025</v>
      </c>
      <c r="H703" s="89" t="s">
        <v>762</v>
      </c>
      <c r="I703" s="89" t="s">
        <v>774</v>
      </c>
      <c r="J703" s="89"/>
      <c r="K703" s="89"/>
      <c r="L703" s="89" t="s">
        <v>1941</v>
      </c>
      <c r="M703" s="89" t="s">
        <v>31</v>
      </c>
      <c r="N703" s="89" t="s">
        <v>769</v>
      </c>
      <c r="O703" s="86"/>
      <c r="P703" s="90"/>
      <c r="Q703" s="91" t="s">
        <v>163</v>
      </c>
      <c r="R703" s="91"/>
      <c r="S703" s="91"/>
      <c r="T703" s="91"/>
      <c r="U703" s="91"/>
      <c r="V703" s="91"/>
      <c r="W703" s="91"/>
      <c r="X703" s="91"/>
    </row>
    <row r="704" spans="1:24" ht="26.4" x14ac:dyDescent="0.3">
      <c r="A704" s="85" t="s">
        <v>1758</v>
      </c>
      <c r="B704" s="86" t="s">
        <v>925</v>
      </c>
      <c r="C704" s="87" t="s">
        <v>1779</v>
      </c>
      <c r="D704" s="87" t="s">
        <v>1913</v>
      </c>
      <c r="E704" s="85" t="s">
        <v>123</v>
      </c>
      <c r="F704" s="86"/>
      <c r="G704" s="88">
        <v>2025</v>
      </c>
      <c r="H704" s="89" t="s">
        <v>762</v>
      </c>
      <c r="I704" s="89" t="s">
        <v>774</v>
      </c>
      <c r="J704" s="89"/>
      <c r="K704" s="89"/>
      <c r="L704" s="89" t="s">
        <v>1941</v>
      </c>
      <c r="M704" s="89" t="s">
        <v>31</v>
      </c>
      <c r="N704" s="89" t="s">
        <v>769</v>
      </c>
      <c r="O704" s="86"/>
      <c r="P704" s="90"/>
      <c r="Q704" s="91" t="s">
        <v>167</v>
      </c>
      <c r="R704" s="91"/>
      <c r="S704" s="85"/>
      <c r="T704" s="86"/>
      <c r="U704" s="90"/>
      <c r="V704" s="85"/>
      <c r="W704" s="85"/>
      <c r="X704" s="85"/>
    </row>
    <row r="705" spans="1:24" ht="26.4" x14ac:dyDescent="0.3">
      <c r="A705" s="85" t="s">
        <v>1759</v>
      </c>
      <c r="B705" s="86" t="s">
        <v>925</v>
      </c>
      <c r="C705" s="87" t="s">
        <v>1893</v>
      </c>
      <c r="D705" s="87" t="s">
        <v>1914</v>
      </c>
      <c r="E705" s="85" t="s">
        <v>123</v>
      </c>
      <c r="F705" s="85"/>
      <c r="G705" s="88">
        <v>2025</v>
      </c>
      <c r="H705" s="89" t="s">
        <v>762</v>
      </c>
      <c r="I705" s="89" t="s">
        <v>774</v>
      </c>
      <c r="J705" s="89"/>
      <c r="K705" s="89"/>
      <c r="L705" s="89" t="s">
        <v>1941</v>
      </c>
      <c r="M705" s="89" t="s">
        <v>31</v>
      </c>
      <c r="N705" s="89" t="s">
        <v>769</v>
      </c>
      <c r="O705" s="86"/>
      <c r="P705" s="90"/>
      <c r="Q705" s="91" t="s">
        <v>172</v>
      </c>
      <c r="R705" s="91"/>
      <c r="S705" s="85"/>
      <c r="T705" s="86"/>
      <c r="U705" s="90"/>
      <c r="V705" s="85"/>
      <c r="W705" s="85"/>
      <c r="X705" s="85"/>
    </row>
    <row r="706" spans="1:24" ht="26.4" x14ac:dyDescent="0.3">
      <c r="A706" s="85" t="s">
        <v>1760</v>
      </c>
      <c r="B706" s="86" t="s">
        <v>925</v>
      </c>
      <c r="C706" s="89" t="s">
        <v>1893</v>
      </c>
      <c r="D706" s="89" t="s">
        <v>1915</v>
      </c>
      <c r="E706" s="85" t="s">
        <v>123</v>
      </c>
      <c r="F706" s="85"/>
      <c r="G706" s="88">
        <v>2025</v>
      </c>
      <c r="H706" s="89" t="s">
        <v>762</v>
      </c>
      <c r="I706" s="89" t="s">
        <v>774</v>
      </c>
      <c r="J706" s="89"/>
      <c r="K706" s="89"/>
      <c r="L706" s="89" t="s">
        <v>1941</v>
      </c>
      <c r="M706" s="89" t="s">
        <v>31</v>
      </c>
      <c r="N706" s="89" t="s">
        <v>769</v>
      </c>
      <c r="O706" s="86"/>
      <c r="P706" s="90"/>
      <c r="Q706" s="91" t="s">
        <v>172</v>
      </c>
      <c r="R706" s="91"/>
      <c r="S706" s="85"/>
      <c r="T706" s="86"/>
      <c r="U706" s="90"/>
      <c r="V706" s="85"/>
      <c r="W706" s="85"/>
      <c r="X706" s="85"/>
    </row>
    <row r="707" spans="1:24" ht="26.4" x14ac:dyDescent="0.3">
      <c r="A707" s="85" t="s">
        <v>1761</v>
      </c>
      <c r="B707" s="86" t="s">
        <v>925</v>
      </c>
      <c r="C707" s="89" t="s">
        <v>1893</v>
      </c>
      <c r="D707" s="89" t="s">
        <v>1916</v>
      </c>
      <c r="E707" s="85" t="s">
        <v>123</v>
      </c>
      <c r="F707" s="85"/>
      <c r="G707" s="88">
        <v>2025</v>
      </c>
      <c r="H707" s="89" t="s">
        <v>762</v>
      </c>
      <c r="I707" s="89" t="s">
        <v>774</v>
      </c>
      <c r="J707" s="89"/>
      <c r="K707" s="89"/>
      <c r="L707" s="89" t="s">
        <v>1941</v>
      </c>
      <c r="M707" s="89" t="s">
        <v>31</v>
      </c>
      <c r="N707" s="89" t="s">
        <v>769</v>
      </c>
      <c r="O707" s="86"/>
      <c r="P707" s="90"/>
      <c r="Q707" s="91" t="s">
        <v>172</v>
      </c>
      <c r="R707" s="91"/>
      <c r="S707" s="85"/>
      <c r="T707" s="86"/>
      <c r="U707" s="90"/>
      <c r="V707" s="85"/>
      <c r="W707" s="85"/>
      <c r="X707" s="85"/>
    </row>
    <row r="708" spans="1:24" ht="26.4" x14ac:dyDescent="0.3">
      <c r="A708" s="85" t="s">
        <v>1762</v>
      </c>
      <c r="B708" s="86" t="s">
        <v>924</v>
      </c>
      <c r="C708" s="87" t="s">
        <v>841</v>
      </c>
      <c r="D708" s="87" t="s">
        <v>963</v>
      </c>
      <c r="E708" s="85" t="s">
        <v>123</v>
      </c>
      <c r="F708" s="85"/>
      <c r="G708" s="88">
        <v>2025</v>
      </c>
      <c r="H708" s="89" t="s">
        <v>762</v>
      </c>
      <c r="I708" s="89" t="s">
        <v>774</v>
      </c>
      <c r="J708" s="89"/>
      <c r="K708" s="89"/>
      <c r="L708" s="89" t="s">
        <v>1941</v>
      </c>
      <c r="M708" s="89" t="s">
        <v>31</v>
      </c>
      <c r="N708" s="89" t="s">
        <v>769</v>
      </c>
      <c r="O708" s="86"/>
      <c r="P708" s="90"/>
      <c r="Q708" s="91" t="s">
        <v>159</v>
      </c>
      <c r="R708" s="91"/>
      <c r="S708" s="91"/>
      <c r="T708" s="91"/>
      <c r="U708" s="91"/>
      <c r="V708" s="91"/>
      <c r="W708" s="91"/>
      <c r="X708" s="91"/>
    </row>
    <row r="709" spans="1:24" ht="26.4" x14ac:dyDescent="0.3">
      <c r="A709" s="85" t="s">
        <v>1763</v>
      </c>
      <c r="B709" s="86" t="s">
        <v>924</v>
      </c>
      <c r="C709" s="87" t="s">
        <v>840</v>
      </c>
      <c r="D709" s="87" t="s">
        <v>961</v>
      </c>
      <c r="E709" s="85" t="s">
        <v>123</v>
      </c>
      <c r="F709" s="85"/>
      <c r="G709" s="88">
        <v>2025</v>
      </c>
      <c r="H709" s="89" t="s">
        <v>762</v>
      </c>
      <c r="I709" s="89" t="s">
        <v>774</v>
      </c>
      <c r="J709" s="89"/>
      <c r="K709" s="89"/>
      <c r="L709" s="89" t="s">
        <v>1941</v>
      </c>
      <c r="M709" s="89" t="s">
        <v>31</v>
      </c>
      <c r="N709" s="89" t="s">
        <v>769</v>
      </c>
      <c r="O709" s="86"/>
      <c r="P709" s="90"/>
      <c r="Q709" s="91" t="s">
        <v>156</v>
      </c>
      <c r="R709" s="91"/>
      <c r="S709" s="91"/>
      <c r="T709" s="91"/>
      <c r="U709" s="91"/>
      <c r="V709" s="91"/>
      <c r="W709" s="91"/>
      <c r="X709" s="91"/>
    </row>
    <row r="710" spans="1:24" ht="26.4" x14ac:dyDescent="0.3">
      <c r="A710" s="85" t="s">
        <v>1764</v>
      </c>
      <c r="B710" s="86" t="s">
        <v>924</v>
      </c>
      <c r="C710" s="87" t="s">
        <v>842</v>
      </c>
      <c r="D710" s="87" t="s">
        <v>965</v>
      </c>
      <c r="E710" s="97" t="s">
        <v>123</v>
      </c>
      <c r="F710" s="98"/>
      <c r="G710" s="88">
        <v>2025</v>
      </c>
      <c r="H710" s="89" t="s">
        <v>762</v>
      </c>
      <c r="I710" s="89" t="s">
        <v>774</v>
      </c>
      <c r="J710" s="89"/>
      <c r="K710" s="89"/>
      <c r="L710" s="89" t="s">
        <v>1941</v>
      </c>
      <c r="M710" s="89" t="s">
        <v>31</v>
      </c>
      <c r="N710" s="89" t="s">
        <v>769</v>
      </c>
      <c r="O710" s="86"/>
      <c r="P710" s="90"/>
      <c r="Q710" s="91" t="s">
        <v>161</v>
      </c>
      <c r="R710" s="91"/>
      <c r="S710" s="91"/>
      <c r="T710" s="91"/>
      <c r="U710" s="91"/>
      <c r="V710" s="91"/>
      <c r="W710" s="91"/>
      <c r="X710" s="91"/>
    </row>
    <row r="711" spans="1:24" ht="26.4" x14ac:dyDescent="0.3">
      <c r="A711" s="85" t="s">
        <v>1765</v>
      </c>
      <c r="B711" s="86" t="s">
        <v>925</v>
      </c>
      <c r="C711" s="87" t="s">
        <v>1895</v>
      </c>
      <c r="D711" s="87" t="s">
        <v>1917</v>
      </c>
      <c r="E711" s="85" t="s">
        <v>123</v>
      </c>
      <c r="F711" s="85"/>
      <c r="G711" s="88">
        <v>2025</v>
      </c>
      <c r="H711" s="89" t="s">
        <v>762</v>
      </c>
      <c r="I711" s="89" t="s">
        <v>774</v>
      </c>
      <c r="J711" s="89"/>
      <c r="K711" s="89"/>
      <c r="L711" s="89" t="s">
        <v>1941</v>
      </c>
      <c r="M711" s="89" t="s">
        <v>31</v>
      </c>
      <c r="N711" s="89" t="s">
        <v>769</v>
      </c>
      <c r="O711" s="86"/>
      <c r="P711" s="90"/>
      <c r="Q711" s="91" t="s">
        <v>157</v>
      </c>
      <c r="R711" s="91"/>
      <c r="S711" s="91"/>
      <c r="T711" s="91"/>
      <c r="U711" s="91"/>
      <c r="V711" s="91"/>
      <c r="W711" s="91"/>
      <c r="X711" s="91"/>
    </row>
    <row r="712" spans="1:24" ht="26.4" x14ac:dyDescent="0.3">
      <c r="A712" s="85" t="s">
        <v>1766</v>
      </c>
      <c r="B712" s="86" t="s">
        <v>925</v>
      </c>
      <c r="C712" s="87" t="s">
        <v>852</v>
      </c>
      <c r="D712" s="87" t="s">
        <v>1918</v>
      </c>
      <c r="E712" s="85" t="s">
        <v>123</v>
      </c>
      <c r="F712" s="85"/>
      <c r="G712" s="88">
        <v>2025</v>
      </c>
      <c r="H712" s="89" t="s">
        <v>762</v>
      </c>
      <c r="I712" s="89" t="s">
        <v>774</v>
      </c>
      <c r="J712" s="89"/>
      <c r="K712" s="89"/>
      <c r="L712" s="89" t="s">
        <v>1941</v>
      </c>
      <c r="M712" s="89" t="s">
        <v>31</v>
      </c>
      <c r="N712" s="89" t="s">
        <v>769</v>
      </c>
      <c r="O712" s="86"/>
      <c r="P712" s="90"/>
      <c r="Q712" s="91" t="s">
        <v>171</v>
      </c>
      <c r="R712" s="91"/>
      <c r="S712" s="85"/>
      <c r="T712" s="86"/>
      <c r="U712" s="90"/>
      <c r="V712" s="85"/>
      <c r="W712" s="85"/>
      <c r="X712" s="85"/>
    </row>
    <row r="713" spans="1:24" ht="26.4" x14ac:dyDescent="0.3">
      <c r="A713" s="85" t="s">
        <v>1767</v>
      </c>
      <c r="B713" s="86" t="s">
        <v>925</v>
      </c>
      <c r="C713" s="87" t="s">
        <v>844</v>
      </c>
      <c r="D713" s="87" t="s">
        <v>971</v>
      </c>
      <c r="E713" s="85" t="s">
        <v>123</v>
      </c>
      <c r="F713" s="86"/>
      <c r="G713" s="88">
        <v>2025</v>
      </c>
      <c r="H713" s="89" t="s">
        <v>762</v>
      </c>
      <c r="I713" s="89" t="s">
        <v>774</v>
      </c>
      <c r="J713" s="89"/>
      <c r="K713" s="89"/>
      <c r="L713" s="89" t="s">
        <v>1941</v>
      </c>
      <c r="M713" s="89" t="s">
        <v>31</v>
      </c>
      <c r="N713" s="89" t="s">
        <v>769</v>
      </c>
      <c r="O713" s="86"/>
      <c r="P713" s="90"/>
      <c r="Q713" s="91" t="s">
        <v>164</v>
      </c>
      <c r="R713" s="91"/>
      <c r="S713" s="91"/>
      <c r="T713" s="91"/>
      <c r="U713" s="91"/>
      <c r="V713" s="91"/>
      <c r="W713" s="91"/>
      <c r="X713" s="91"/>
    </row>
    <row r="714" spans="1:24" ht="26.4" x14ac:dyDescent="0.3">
      <c r="A714" s="85" t="s">
        <v>1768</v>
      </c>
      <c r="B714" s="86" t="s">
        <v>925</v>
      </c>
      <c r="C714" s="87" t="s">
        <v>846</v>
      </c>
      <c r="D714" s="87" t="s">
        <v>975</v>
      </c>
      <c r="E714" s="85" t="s">
        <v>123</v>
      </c>
      <c r="F714" s="86"/>
      <c r="G714" s="88">
        <v>2025</v>
      </c>
      <c r="H714" s="89" t="s">
        <v>762</v>
      </c>
      <c r="I714" s="89" t="s">
        <v>774</v>
      </c>
      <c r="J714" s="89"/>
      <c r="K714" s="89"/>
      <c r="L714" s="89" t="s">
        <v>1941</v>
      </c>
      <c r="M714" s="89" t="s">
        <v>31</v>
      </c>
      <c r="N714" s="89" t="s">
        <v>769</v>
      </c>
      <c r="O714" s="86"/>
      <c r="P714" s="90"/>
      <c r="Q714" s="91" t="s">
        <v>164</v>
      </c>
      <c r="R714" s="86"/>
      <c r="S714" s="91"/>
      <c r="T714" s="91"/>
      <c r="U714" s="91"/>
      <c r="V714" s="91"/>
      <c r="W714" s="91"/>
      <c r="X714" s="91"/>
    </row>
    <row r="715" spans="1:24" ht="26.4" x14ac:dyDescent="0.3">
      <c r="A715" s="85" t="s">
        <v>1769</v>
      </c>
      <c r="B715" s="86" t="s">
        <v>925</v>
      </c>
      <c r="C715" s="87" t="s">
        <v>847</v>
      </c>
      <c r="D715" s="87" t="s">
        <v>1919</v>
      </c>
      <c r="E715" s="85" t="s">
        <v>123</v>
      </c>
      <c r="F715" s="86"/>
      <c r="G715" s="88">
        <v>2025</v>
      </c>
      <c r="H715" s="89" t="s">
        <v>762</v>
      </c>
      <c r="I715" s="89" t="s">
        <v>774</v>
      </c>
      <c r="J715" s="89"/>
      <c r="K715" s="89"/>
      <c r="L715" s="89" t="s">
        <v>1941</v>
      </c>
      <c r="M715" s="89" t="s">
        <v>31</v>
      </c>
      <c r="N715" s="89" t="s">
        <v>769</v>
      </c>
      <c r="O715" s="86"/>
      <c r="P715" s="90"/>
      <c r="Q715" s="91" t="s">
        <v>166</v>
      </c>
      <c r="R715" s="91"/>
      <c r="S715" s="91"/>
      <c r="T715" s="91"/>
      <c r="U715" s="91"/>
      <c r="V715" s="91"/>
      <c r="W715" s="91"/>
      <c r="X715" s="91"/>
    </row>
    <row r="716" spans="1:24" ht="39.6" x14ac:dyDescent="0.3">
      <c r="A716" s="85" t="s">
        <v>1770</v>
      </c>
      <c r="B716" s="86" t="s">
        <v>925</v>
      </c>
      <c r="C716" s="87" t="s">
        <v>850</v>
      </c>
      <c r="D716" s="87" t="s">
        <v>1920</v>
      </c>
      <c r="E716" s="85" t="s">
        <v>308</v>
      </c>
      <c r="F716" s="85"/>
      <c r="G716" s="88">
        <v>2025</v>
      </c>
      <c r="H716" s="89" t="s">
        <v>762</v>
      </c>
      <c r="I716" s="89" t="s">
        <v>774</v>
      </c>
      <c r="J716" s="89"/>
      <c r="K716" s="89"/>
      <c r="L716" s="89" t="s">
        <v>1945</v>
      </c>
      <c r="M716" s="89" t="s">
        <v>31</v>
      </c>
      <c r="N716" s="89" t="s">
        <v>769</v>
      </c>
      <c r="O716" s="86"/>
      <c r="P716" s="90"/>
      <c r="Q716" s="91" t="s">
        <v>1967</v>
      </c>
      <c r="R716" s="91"/>
      <c r="S716" s="85"/>
      <c r="T716" s="86"/>
      <c r="U716" s="90" t="s">
        <v>1966</v>
      </c>
      <c r="V716" s="85"/>
      <c r="W716" s="85"/>
      <c r="X716" s="85"/>
    </row>
    <row r="717" spans="1:24" ht="39.6" x14ac:dyDescent="0.3">
      <c r="A717" s="85" t="s">
        <v>1771</v>
      </c>
      <c r="B717" s="86" t="s">
        <v>925</v>
      </c>
      <c r="C717" s="87" t="s">
        <v>848</v>
      </c>
      <c r="D717" s="87" t="s">
        <v>1921</v>
      </c>
      <c r="E717" s="97" t="s">
        <v>790</v>
      </c>
      <c r="F717" s="98"/>
      <c r="G717" s="88">
        <v>2025</v>
      </c>
      <c r="H717" s="89" t="s">
        <v>762</v>
      </c>
      <c r="I717" s="89" t="s">
        <v>774</v>
      </c>
      <c r="J717" s="89"/>
      <c r="K717" s="89"/>
      <c r="L717" s="89" t="s">
        <v>1943</v>
      </c>
      <c r="M717" s="89" t="s">
        <v>31</v>
      </c>
      <c r="N717" s="89" t="s">
        <v>769</v>
      </c>
      <c r="O717" s="86"/>
      <c r="P717" s="90"/>
      <c r="Q717" s="91" t="s">
        <v>1967</v>
      </c>
      <c r="R717" s="91"/>
      <c r="S717" s="85"/>
      <c r="T717" s="91"/>
      <c r="U717" s="91"/>
      <c r="V717" s="85"/>
      <c r="W717" s="91" t="s">
        <v>1966</v>
      </c>
      <c r="X717" s="85"/>
    </row>
    <row r="718" spans="1:24" ht="39.6" x14ac:dyDescent="0.3">
      <c r="A718" s="85" t="s">
        <v>1772</v>
      </c>
      <c r="B718" s="86" t="s">
        <v>925</v>
      </c>
      <c r="C718" s="87" t="s">
        <v>849</v>
      </c>
      <c r="D718" s="87" t="s">
        <v>1922</v>
      </c>
      <c r="E718" s="97" t="s">
        <v>790</v>
      </c>
      <c r="F718" s="98"/>
      <c r="G718" s="88">
        <v>2025</v>
      </c>
      <c r="H718" s="89" t="s">
        <v>762</v>
      </c>
      <c r="I718" s="89" t="s">
        <v>774</v>
      </c>
      <c r="J718" s="89"/>
      <c r="K718" s="89"/>
      <c r="L718" s="89" t="s">
        <v>1943</v>
      </c>
      <c r="M718" s="89" t="s">
        <v>31</v>
      </c>
      <c r="N718" s="89" t="s">
        <v>769</v>
      </c>
      <c r="O718" s="86"/>
      <c r="P718" s="90"/>
      <c r="Q718" s="91" t="s">
        <v>1966</v>
      </c>
      <c r="R718" s="91"/>
      <c r="S718" s="85"/>
      <c r="T718" s="91"/>
      <c r="U718" s="91"/>
      <c r="V718" s="85"/>
      <c r="W718" s="91" t="s">
        <v>1967</v>
      </c>
      <c r="X718" s="85"/>
    </row>
    <row r="719" spans="1:24" ht="39.6" x14ac:dyDescent="0.3">
      <c r="A719" s="85" t="s">
        <v>1773</v>
      </c>
      <c r="B719" s="86" t="s">
        <v>925</v>
      </c>
      <c r="C719" s="87" t="s">
        <v>851</v>
      </c>
      <c r="D719" s="87" t="s">
        <v>1923</v>
      </c>
      <c r="E719" s="97" t="s">
        <v>169</v>
      </c>
      <c r="F719" s="98"/>
      <c r="G719" s="88">
        <v>2025</v>
      </c>
      <c r="H719" s="89" t="s">
        <v>762</v>
      </c>
      <c r="I719" s="89" t="s">
        <v>774</v>
      </c>
      <c r="J719" s="89"/>
      <c r="K719" s="89"/>
      <c r="L719" s="89" t="s">
        <v>1945</v>
      </c>
      <c r="M719" s="89" t="s">
        <v>31</v>
      </c>
      <c r="N719" s="89" t="s">
        <v>769</v>
      </c>
      <c r="O719" s="86"/>
      <c r="P719" s="90"/>
      <c r="Q719" s="91" t="s">
        <v>811</v>
      </c>
      <c r="R719" s="99" t="s">
        <v>147</v>
      </c>
      <c r="S719" s="85"/>
      <c r="T719" s="86"/>
      <c r="U719" s="90"/>
      <c r="V719" s="85"/>
      <c r="W719" s="85"/>
      <c r="X719" s="86"/>
    </row>
    <row r="720" spans="1:24" ht="39.6" x14ac:dyDescent="0.3">
      <c r="A720" s="85" t="s">
        <v>1774</v>
      </c>
      <c r="B720" s="86" t="s">
        <v>924</v>
      </c>
      <c r="C720" s="87" t="s">
        <v>843</v>
      </c>
      <c r="D720" s="87" t="s">
        <v>969</v>
      </c>
      <c r="E720" s="97" t="s">
        <v>169</v>
      </c>
      <c r="F720" s="98"/>
      <c r="G720" s="88">
        <v>2025</v>
      </c>
      <c r="H720" s="89" t="s">
        <v>762</v>
      </c>
      <c r="I720" s="89" t="s">
        <v>774</v>
      </c>
      <c r="J720" s="89"/>
      <c r="K720" s="89"/>
      <c r="L720" s="89" t="s">
        <v>1945</v>
      </c>
      <c r="M720" s="89" t="s">
        <v>31</v>
      </c>
      <c r="N720" s="89" t="s">
        <v>769</v>
      </c>
      <c r="O720" s="86"/>
      <c r="P720" s="90"/>
      <c r="Q720" s="91" t="s">
        <v>162</v>
      </c>
      <c r="R720" s="99" t="s">
        <v>147</v>
      </c>
      <c r="S720" s="91"/>
      <c r="T720" s="91"/>
      <c r="U720" s="91"/>
      <c r="V720" s="91"/>
      <c r="W720" s="91"/>
      <c r="X720" s="91"/>
    </row>
    <row r="721" spans="1:24" ht="39.6" x14ac:dyDescent="0.3">
      <c r="A721" s="85" t="s">
        <v>1775</v>
      </c>
      <c r="B721" s="86" t="s">
        <v>925</v>
      </c>
      <c r="C721" s="87" t="s">
        <v>1779</v>
      </c>
      <c r="D721" s="87" t="s">
        <v>1924</v>
      </c>
      <c r="E721" s="97" t="s">
        <v>169</v>
      </c>
      <c r="F721" s="98"/>
      <c r="G721" s="88">
        <v>2025</v>
      </c>
      <c r="H721" s="89" t="s">
        <v>762</v>
      </c>
      <c r="I721" s="89" t="s">
        <v>774</v>
      </c>
      <c r="J721" s="89"/>
      <c r="K721" s="89"/>
      <c r="L721" s="89" t="s">
        <v>1945</v>
      </c>
      <c r="M721" s="89" t="s">
        <v>31</v>
      </c>
      <c r="N721" s="89" t="s">
        <v>769</v>
      </c>
      <c r="O721" s="86"/>
      <c r="P721" s="90"/>
      <c r="Q721" s="91" t="s">
        <v>1968</v>
      </c>
      <c r="R721" s="99" t="s">
        <v>147</v>
      </c>
      <c r="S721" s="85"/>
      <c r="T721" s="86"/>
      <c r="U721" s="90"/>
      <c r="V721" s="85"/>
      <c r="W721" s="85"/>
      <c r="X721" s="85"/>
    </row>
    <row r="722" spans="1:24" ht="39.6" x14ac:dyDescent="0.3">
      <c r="A722" s="85" t="s">
        <v>1776</v>
      </c>
      <c r="B722" s="86" t="s">
        <v>924</v>
      </c>
      <c r="C722" s="87" t="s">
        <v>840</v>
      </c>
      <c r="D722" s="87" t="s">
        <v>962</v>
      </c>
      <c r="E722" s="97" t="s">
        <v>169</v>
      </c>
      <c r="F722" s="98"/>
      <c r="G722" s="88">
        <v>2025</v>
      </c>
      <c r="H722" s="89" t="s">
        <v>762</v>
      </c>
      <c r="I722" s="89" t="s">
        <v>774</v>
      </c>
      <c r="J722" s="89"/>
      <c r="K722" s="89"/>
      <c r="L722" s="89" t="s">
        <v>1945</v>
      </c>
      <c r="M722" s="89" t="s">
        <v>31</v>
      </c>
      <c r="N722" s="89" t="s">
        <v>769</v>
      </c>
      <c r="O722" s="86"/>
      <c r="P722" s="90"/>
      <c r="Q722" s="91" t="s">
        <v>1048</v>
      </c>
      <c r="R722" s="99" t="s">
        <v>147</v>
      </c>
      <c r="S722" s="91"/>
      <c r="T722" s="91"/>
      <c r="U722" s="91"/>
      <c r="V722" s="91"/>
      <c r="W722" s="91"/>
      <c r="X722" s="91"/>
    </row>
    <row r="723" spans="1:24" ht="52.8" x14ac:dyDescent="0.3">
      <c r="A723" s="85" t="s">
        <v>1777</v>
      </c>
      <c r="B723" s="86" t="s">
        <v>924</v>
      </c>
      <c r="C723" s="87" t="s">
        <v>1925</v>
      </c>
      <c r="D723" s="87" t="s">
        <v>966</v>
      </c>
      <c r="E723" s="97" t="s">
        <v>169</v>
      </c>
      <c r="F723" s="98"/>
      <c r="G723" s="88">
        <v>2025</v>
      </c>
      <c r="H723" s="89" t="s">
        <v>762</v>
      </c>
      <c r="I723" s="89" t="s">
        <v>774</v>
      </c>
      <c r="J723" s="89"/>
      <c r="K723" s="89"/>
      <c r="L723" s="89" t="s">
        <v>1945</v>
      </c>
      <c r="M723" s="89" t="s">
        <v>31</v>
      </c>
      <c r="N723" s="89" t="s">
        <v>769</v>
      </c>
      <c r="O723" s="86"/>
      <c r="P723" s="90"/>
      <c r="Q723" s="91" t="s">
        <v>160</v>
      </c>
      <c r="R723" s="99" t="s">
        <v>147</v>
      </c>
      <c r="S723" s="91"/>
      <c r="T723" s="91"/>
      <c r="U723" s="91"/>
      <c r="V723" s="91"/>
      <c r="W723" s="91"/>
      <c r="X723" s="91"/>
    </row>
    <row r="724" spans="1:24" ht="39.6" x14ac:dyDescent="0.3">
      <c r="A724" s="85" t="s">
        <v>1778</v>
      </c>
      <c r="B724" s="86" t="s">
        <v>925</v>
      </c>
      <c r="C724" s="87" t="s">
        <v>852</v>
      </c>
      <c r="D724" s="87" t="s">
        <v>1926</v>
      </c>
      <c r="E724" s="97" t="s">
        <v>169</v>
      </c>
      <c r="F724" s="98"/>
      <c r="G724" s="88">
        <v>2025</v>
      </c>
      <c r="H724" s="89" t="s">
        <v>762</v>
      </c>
      <c r="I724" s="89" t="s">
        <v>774</v>
      </c>
      <c r="J724" s="89"/>
      <c r="K724" s="89"/>
      <c r="L724" s="89" t="s">
        <v>1945</v>
      </c>
      <c r="M724" s="89" t="s">
        <v>31</v>
      </c>
      <c r="N724" s="89" t="s">
        <v>769</v>
      </c>
      <c r="O724" s="86"/>
      <c r="P724" s="90"/>
      <c r="Q724" s="91" t="s">
        <v>170</v>
      </c>
      <c r="R724" s="99" t="s">
        <v>147</v>
      </c>
      <c r="S724" s="85"/>
      <c r="T724" s="86"/>
      <c r="U724" s="90"/>
      <c r="V724" s="85"/>
      <c r="W724" s="85"/>
      <c r="X724" s="86"/>
    </row>
    <row r="725" spans="1:24" ht="39.6" x14ac:dyDescent="0.3">
      <c r="A725" s="85" t="s">
        <v>1946</v>
      </c>
      <c r="B725" s="86" t="s">
        <v>924</v>
      </c>
      <c r="C725" s="87" t="s">
        <v>841</v>
      </c>
      <c r="D725" s="87" t="s">
        <v>1928</v>
      </c>
      <c r="E725" s="97" t="s">
        <v>928</v>
      </c>
      <c r="F725" s="98"/>
      <c r="G725" s="88">
        <v>2025</v>
      </c>
      <c r="H725" s="89" t="s">
        <v>762</v>
      </c>
      <c r="I725" s="89" t="s">
        <v>773</v>
      </c>
      <c r="J725" s="89"/>
      <c r="K725" s="89"/>
      <c r="L725" s="89" t="s">
        <v>1937</v>
      </c>
      <c r="M725" s="89" t="s">
        <v>31</v>
      </c>
      <c r="N725" s="89" t="s">
        <v>769</v>
      </c>
      <c r="O725" s="86"/>
      <c r="P725" s="90"/>
      <c r="Q725" s="91" t="s">
        <v>1047</v>
      </c>
      <c r="R725" s="91"/>
      <c r="S725" s="91"/>
      <c r="T725" s="91"/>
      <c r="U725" s="91"/>
      <c r="V725" s="91"/>
      <c r="W725" s="91"/>
      <c r="X725" s="99" t="s">
        <v>1929</v>
      </c>
    </row>
    <row r="726" spans="1:24" ht="145.19999999999999" x14ac:dyDescent="0.3">
      <c r="A726" s="85" t="s">
        <v>1947</v>
      </c>
      <c r="B726" s="86" t="s">
        <v>924</v>
      </c>
      <c r="C726" s="87" t="s">
        <v>841</v>
      </c>
      <c r="D726" s="87" t="s">
        <v>1930</v>
      </c>
      <c r="E726" s="97" t="s">
        <v>928</v>
      </c>
      <c r="F726" s="98"/>
      <c r="G726" s="88">
        <v>2025</v>
      </c>
      <c r="H726" s="89" t="s">
        <v>762</v>
      </c>
      <c r="I726" s="89" t="s">
        <v>773</v>
      </c>
      <c r="J726" s="86"/>
      <c r="K726" s="86"/>
      <c r="L726" s="89" t="s">
        <v>1937</v>
      </c>
      <c r="M726" s="89" t="s">
        <v>31</v>
      </c>
      <c r="N726" s="107"/>
      <c r="O726" s="86"/>
      <c r="P726" s="90"/>
      <c r="Q726" s="91" t="s">
        <v>2022</v>
      </c>
      <c r="R726" s="91" t="s">
        <v>1931</v>
      </c>
      <c r="S726" s="91"/>
      <c r="T726" s="91"/>
      <c r="U726" s="91"/>
      <c r="V726" s="91"/>
      <c r="W726" s="91"/>
      <c r="X726" s="99" t="s">
        <v>1932</v>
      </c>
    </row>
    <row r="727" spans="1:24" ht="39.6" x14ac:dyDescent="0.3">
      <c r="A727" s="85" t="s">
        <v>1951</v>
      </c>
      <c r="B727" s="86" t="s">
        <v>924</v>
      </c>
      <c r="C727" s="87" t="s">
        <v>841</v>
      </c>
      <c r="D727" s="87" t="s">
        <v>1948</v>
      </c>
      <c r="E727" s="97" t="s">
        <v>119</v>
      </c>
      <c r="F727" s="98"/>
      <c r="G727" s="88">
        <v>2025</v>
      </c>
      <c r="H727" s="89" t="s">
        <v>762</v>
      </c>
      <c r="I727" s="89" t="s">
        <v>773</v>
      </c>
      <c r="J727" s="89"/>
      <c r="K727" s="89"/>
      <c r="L727" s="89" t="s">
        <v>1939</v>
      </c>
      <c r="M727" s="89" t="s">
        <v>31</v>
      </c>
      <c r="N727" s="89" t="s">
        <v>769</v>
      </c>
      <c r="O727" s="86"/>
      <c r="P727" s="90"/>
      <c r="Q727" s="91" t="s">
        <v>1047</v>
      </c>
      <c r="R727" s="99" t="s">
        <v>147</v>
      </c>
      <c r="S727" s="91"/>
      <c r="T727" s="91"/>
      <c r="U727" s="91"/>
      <c r="V727" s="91"/>
      <c r="W727" s="91"/>
      <c r="X727" s="91" t="s">
        <v>1931</v>
      </c>
    </row>
    <row r="728" spans="1:24" ht="145.19999999999999" x14ac:dyDescent="0.3">
      <c r="A728" s="85" t="s">
        <v>1952</v>
      </c>
      <c r="B728" s="86" t="s">
        <v>924</v>
      </c>
      <c r="C728" s="87" t="s">
        <v>841</v>
      </c>
      <c r="D728" s="87" t="s">
        <v>1949</v>
      </c>
      <c r="E728" s="97" t="s">
        <v>119</v>
      </c>
      <c r="F728" s="98"/>
      <c r="G728" s="88">
        <v>2025</v>
      </c>
      <c r="H728" s="89" t="s">
        <v>762</v>
      </c>
      <c r="I728" s="89" t="s">
        <v>773</v>
      </c>
      <c r="J728" s="89"/>
      <c r="K728" s="89"/>
      <c r="L728" s="89" t="s">
        <v>1939</v>
      </c>
      <c r="M728" s="89" t="s">
        <v>31</v>
      </c>
      <c r="N728" s="89" t="s">
        <v>769</v>
      </c>
      <c r="O728" s="86"/>
      <c r="P728" s="90"/>
      <c r="Q728" s="91" t="s">
        <v>2022</v>
      </c>
      <c r="R728" s="99" t="s">
        <v>1950</v>
      </c>
      <c r="S728" s="91"/>
      <c r="T728" s="91"/>
      <c r="U728" s="91"/>
      <c r="V728" s="91"/>
      <c r="W728" s="91"/>
      <c r="X728" s="91"/>
    </row>
    <row r="729" spans="1:24" ht="39.6" x14ac:dyDescent="0.3">
      <c r="A729" s="85" t="s">
        <v>1955</v>
      </c>
      <c r="B729" s="87" t="s">
        <v>924</v>
      </c>
      <c r="C729" s="87" t="s">
        <v>841</v>
      </c>
      <c r="D729" s="87" t="s">
        <v>1953</v>
      </c>
      <c r="E729" s="97" t="s">
        <v>777</v>
      </c>
      <c r="F729" s="98"/>
      <c r="G729" s="88">
        <v>2025</v>
      </c>
      <c r="H729" s="89" t="s">
        <v>762</v>
      </c>
      <c r="I729" s="89" t="s">
        <v>774</v>
      </c>
      <c r="J729" s="89"/>
      <c r="K729" s="89"/>
      <c r="L729" s="89" t="s">
        <v>1943</v>
      </c>
      <c r="M729" s="89" t="s">
        <v>31</v>
      </c>
      <c r="N729" s="89" t="s">
        <v>769</v>
      </c>
      <c r="O729" s="86"/>
      <c r="P729" s="90"/>
      <c r="Q729" s="91" t="s">
        <v>1047</v>
      </c>
      <c r="R729" s="91"/>
      <c r="S729" s="91"/>
      <c r="T729" s="91"/>
      <c r="U729" s="91"/>
      <c r="V729" s="91"/>
      <c r="W729" s="91"/>
      <c r="X729" s="99" t="s">
        <v>1957</v>
      </c>
    </row>
    <row r="730" spans="1:24" ht="145.19999999999999" x14ac:dyDescent="0.3">
      <c r="A730" s="85" t="s">
        <v>1956</v>
      </c>
      <c r="B730" s="87" t="s">
        <v>924</v>
      </c>
      <c r="C730" s="87" t="s">
        <v>841</v>
      </c>
      <c r="D730" s="87" t="s">
        <v>1954</v>
      </c>
      <c r="E730" s="97" t="s">
        <v>777</v>
      </c>
      <c r="F730" s="98"/>
      <c r="G730" s="88">
        <v>2025</v>
      </c>
      <c r="H730" s="89" t="s">
        <v>762</v>
      </c>
      <c r="I730" s="89" t="s">
        <v>774</v>
      </c>
      <c r="J730" s="89"/>
      <c r="K730" s="89"/>
      <c r="L730" s="89" t="s">
        <v>1943</v>
      </c>
      <c r="M730" s="89" t="s">
        <v>31</v>
      </c>
      <c r="N730" s="89" t="s">
        <v>769</v>
      </c>
      <c r="O730" s="86"/>
      <c r="P730" s="90"/>
      <c r="Q730" s="91" t="s">
        <v>2022</v>
      </c>
      <c r="R730" s="91" t="s">
        <v>1931</v>
      </c>
      <c r="S730" s="91"/>
      <c r="T730" s="91"/>
      <c r="U730" s="91"/>
      <c r="V730" s="91"/>
      <c r="W730" s="91"/>
      <c r="X730" s="99" t="s">
        <v>1932</v>
      </c>
    </row>
    <row r="731" spans="1:24" ht="39.6" x14ac:dyDescent="0.3">
      <c r="A731" s="85" t="s">
        <v>1960</v>
      </c>
      <c r="B731" s="86" t="s">
        <v>924</v>
      </c>
      <c r="C731" s="87" t="s">
        <v>841</v>
      </c>
      <c r="D731" s="87" t="s">
        <v>1958</v>
      </c>
      <c r="E731" s="97" t="s">
        <v>169</v>
      </c>
      <c r="F731" s="98"/>
      <c r="G731" s="88">
        <v>2025</v>
      </c>
      <c r="H731" s="89" t="s">
        <v>762</v>
      </c>
      <c r="I731" s="89" t="s">
        <v>774</v>
      </c>
      <c r="J731" s="89"/>
      <c r="K731" s="89"/>
      <c r="L731" s="89" t="s">
        <v>1945</v>
      </c>
      <c r="M731" s="89" t="s">
        <v>31</v>
      </c>
      <c r="N731" s="89" t="s">
        <v>769</v>
      </c>
      <c r="O731" s="86"/>
      <c r="P731" s="90"/>
      <c r="Q731" s="91" t="s">
        <v>1047</v>
      </c>
      <c r="R731" s="99" t="s">
        <v>147</v>
      </c>
      <c r="S731" s="91"/>
      <c r="T731" s="91"/>
      <c r="U731" s="91"/>
      <c r="V731" s="91"/>
      <c r="W731" s="91"/>
      <c r="X731" s="91" t="s">
        <v>1931</v>
      </c>
    </row>
    <row r="732" spans="1:24" ht="145.19999999999999" x14ac:dyDescent="0.3">
      <c r="A732" s="85" t="s">
        <v>1961</v>
      </c>
      <c r="B732" s="86" t="s">
        <v>924</v>
      </c>
      <c r="C732" s="87" t="s">
        <v>841</v>
      </c>
      <c r="D732" s="87" t="s">
        <v>1959</v>
      </c>
      <c r="E732" s="97" t="s">
        <v>169</v>
      </c>
      <c r="F732" s="98"/>
      <c r="G732" s="88">
        <v>2025</v>
      </c>
      <c r="H732" s="89" t="s">
        <v>762</v>
      </c>
      <c r="I732" s="89" t="s">
        <v>774</v>
      </c>
      <c r="J732" s="89"/>
      <c r="K732" s="89"/>
      <c r="L732" s="89" t="s">
        <v>1945</v>
      </c>
      <c r="M732" s="89" t="s">
        <v>31</v>
      </c>
      <c r="N732" s="89" t="s">
        <v>769</v>
      </c>
      <c r="O732" s="86"/>
      <c r="P732" s="90"/>
      <c r="Q732" s="91" t="s">
        <v>2022</v>
      </c>
      <c r="R732" s="99" t="s">
        <v>1950</v>
      </c>
      <c r="S732" s="91"/>
      <c r="T732" s="91"/>
      <c r="U732" s="91"/>
      <c r="V732" s="91"/>
      <c r="W732" s="91"/>
      <c r="X732" s="91"/>
    </row>
    <row r="733" spans="1:24" ht="39.6" x14ac:dyDescent="0.3">
      <c r="A733" s="108" t="s">
        <v>1971</v>
      </c>
      <c r="B733" s="109" t="s">
        <v>21</v>
      </c>
      <c r="C733" s="110" t="s">
        <v>982</v>
      </c>
      <c r="D733" s="110" t="s">
        <v>1972</v>
      </c>
      <c r="E733" s="108" t="s">
        <v>124</v>
      </c>
      <c r="F733" s="85"/>
      <c r="G733" s="88">
        <v>2025</v>
      </c>
      <c r="H733" s="111" t="s">
        <v>761</v>
      </c>
      <c r="I733" s="111" t="s">
        <v>770</v>
      </c>
      <c r="J733" s="111"/>
      <c r="K733" s="111" t="s">
        <v>768</v>
      </c>
      <c r="L733" s="111" t="s">
        <v>1934</v>
      </c>
      <c r="M733" s="111" t="s">
        <v>31</v>
      </c>
      <c r="N733" s="111" t="s">
        <v>769</v>
      </c>
      <c r="O733" s="86"/>
      <c r="P733" s="100"/>
      <c r="Q733" s="108">
        <v>77067</v>
      </c>
      <c r="R733" s="108"/>
      <c r="S733" s="112" t="s">
        <v>195</v>
      </c>
      <c r="T733" s="108"/>
      <c r="U733" s="108"/>
      <c r="V733" s="109"/>
      <c r="W733" s="109"/>
      <c r="X733" s="109"/>
    </row>
    <row r="734" spans="1:24" ht="39.6" x14ac:dyDescent="0.3">
      <c r="A734" s="108" t="s">
        <v>1973</v>
      </c>
      <c r="B734" s="109" t="s">
        <v>21</v>
      </c>
      <c r="C734" s="110" t="s">
        <v>982</v>
      </c>
      <c r="D734" s="110" t="s">
        <v>1974</v>
      </c>
      <c r="E734" s="108" t="s">
        <v>125</v>
      </c>
      <c r="F734" s="85"/>
      <c r="G734" s="88">
        <v>2025</v>
      </c>
      <c r="H734" s="111" t="s">
        <v>762</v>
      </c>
      <c r="I734" s="111" t="s">
        <v>775</v>
      </c>
      <c r="J734" s="111" t="s">
        <v>767</v>
      </c>
      <c r="K734" s="111" t="s">
        <v>768</v>
      </c>
      <c r="L734" s="111" t="s">
        <v>1935</v>
      </c>
      <c r="M734" s="111" t="s">
        <v>31</v>
      </c>
      <c r="N734" s="111" t="s">
        <v>769</v>
      </c>
      <c r="O734" s="86"/>
      <c r="P734" s="100"/>
      <c r="Q734" s="108">
        <v>77067</v>
      </c>
      <c r="R734" s="112" t="s">
        <v>1962</v>
      </c>
      <c r="S734" s="112"/>
      <c r="T734" s="108"/>
      <c r="U734" s="108"/>
      <c r="V734" s="109"/>
      <c r="W734" s="109"/>
      <c r="X734" s="109"/>
    </row>
    <row r="735" spans="1:24" ht="39.6" x14ac:dyDescent="0.3">
      <c r="A735" s="108" t="s">
        <v>1975</v>
      </c>
      <c r="B735" s="109" t="s">
        <v>21</v>
      </c>
      <c r="C735" s="110" t="s">
        <v>982</v>
      </c>
      <c r="D735" s="110" t="s">
        <v>1976</v>
      </c>
      <c r="E735" s="108" t="s">
        <v>126</v>
      </c>
      <c r="F735" s="85"/>
      <c r="G735" s="88">
        <v>2025</v>
      </c>
      <c r="H735" s="111" t="s">
        <v>762</v>
      </c>
      <c r="I735" s="111" t="s">
        <v>763</v>
      </c>
      <c r="J735" s="111" t="s">
        <v>767</v>
      </c>
      <c r="K735" s="111" t="s">
        <v>768</v>
      </c>
      <c r="L735" s="111" t="s">
        <v>1935</v>
      </c>
      <c r="M735" s="111" t="s">
        <v>31</v>
      </c>
      <c r="N735" s="111" t="s">
        <v>769</v>
      </c>
      <c r="O735" s="86"/>
      <c r="P735" s="100"/>
      <c r="Q735" s="108">
        <v>77067</v>
      </c>
      <c r="R735" s="112" t="s">
        <v>1962</v>
      </c>
      <c r="S735" s="112"/>
      <c r="T735" s="108"/>
      <c r="U735" s="108"/>
      <c r="V735" s="109"/>
      <c r="W735" s="109"/>
      <c r="X735" s="109"/>
    </row>
    <row r="736" spans="1:24" ht="39.6" x14ac:dyDescent="0.3">
      <c r="A736" s="108" t="s">
        <v>1977</v>
      </c>
      <c r="B736" s="109" t="s">
        <v>21</v>
      </c>
      <c r="C736" s="110" t="s">
        <v>982</v>
      </c>
      <c r="D736" s="110" t="s">
        <v>1978</v>
      </c>
      <c r="E736" s="108" t="s">
        <v>127</v>
      </c>
      <c r="F736" s="85"/>
      <c r="G736" s="88">
        <v>2025</v>
      </c>
      <c r="H736" s="111" t="s">
        <v>762</v>
      </c>
      <c r="I736" s="111" t="s">
        <v>763</v>
      </c>
      <c r="J736" s="111" t="s">
        <v>765</v>
      </c>
      <c r="K736" s="111" t="s">
        <v>768</v>
      </c>
      <c r="L736" s="111" t="s">
        <v>1935</v>
      </c>
      <c r="M736" s="111" t="s">
        <v>31</v>
      </c>
      <c r="N736" s="111" t="s">
        <v>769</v>
      </c>
      <c r="O736" s="86"/>
      <c r="P736" s="100"/>
      <c r="Q736" s="108">
        <v>77067</v>
      </c>
      <c r="R736" s="112" t="s">
        <v>1963</v>
      </c>
      <c r="S736" s="112"/>
      <c r="T736" s="108"/>
      <c r="U736" s="108"/>
      <c r="V736" s="109"/>
      <c r="W736" s="109"/>
      <c r="X736" s="109"/>
    </row>
    <row r="737" spans="1:24" ht="39.6" x14ac:dyDescent="0.3">
      <c r="A737" s="108" t="s">
        <v>1979</v>
      </c>
      <c r="B737" s="109" t="s">
        <v>21</v>
      </c>
      <c r="C737" s="110" t="s">
        <v>982</v>
      </c>
      <c r="D737" s="110" t="s">
        <v>1980</v>
      </c>
      <c r="E737" s="108" t="s">
        <v>128</v>
      </c>
      <c r="F737" s="85"/>
      <c r="G737" s="88">
        <v>2025</v>
      </c>
      <c r="H737" s="111" t="s">
        <v>762</v>
      </c>
      <c r="I737" s="111" t="s">
        <v>763</v>
      </c>
      <c r="J737" s="111" t="s">
        <v>766</v>
      </c>
      <c r="K737" s="111" t="s">
        <v>768</v>
      </c>
      <c r="L737" s="111" t="s">
        <v>1935</v>
      </c>
      <c r="M737" s="111" t="s">
        <v>31</v>
      </c>
      <c r="N737" s="111" t="s">
        <v>769</v>
      </c>
      <c r="O737" s="86"/>
      <c r="P737" s="100"/>
      <c r="Q737" s="108">
        <v>77067</v>
      </c>
      <c r="R737" s="108"/>
      <c r="S737" s="112"/>
      <c r="T737" s="108"/>
      <c r="U737" s="108"/>
      <c r="V737" s="109"/>
      <c r="W737" s="109"/>
      <c r="X737" s="109"/>
    </row>
    <row r="738" spans="1:24" ht="39.6" x14ac:dyDescent="0.3">
      <c r="A738" s="108" t="s">
        <v>1981</v>
      </c>
      <c r="B738" s="109" t="s">
        <v>21</v>
      </c>
      <c r="C738" s="110" t="s">
        <v>982</v>
      </c>
      <c r="D738" s="110" t="s">
        <v>1982</v>
      </c>
      <c r="E738" s="108" t="s">
        <v>129</v>
      </c>
      <c r="F738" s="85"/>
      <c r="G738" s="88">
        <v>2025</v>
      </c>
      <c r="H738" s="111" t="s">
        <v>762</v>
      </c>
      <c r="I738" s="111" t="s">
        <v>764</v>
      </c>
      <c r="J738" s="111" t="s">
        <v>767</v>
      </c>
      <c r="K738" s="111" t="s">
        <v>768</v>
      </c>
      <c r="L738" s="111" t="s">
        <v>1935</v>
      </c>
      <c r="M738" s="111" t="s">
        <v>31</v>
      </c>
      <c r="N738" s="111" t="s">
        <v>769</v>
      </c>
      <c r="O738" s="86"/>
      <c r="P738" s="100"/>
      <c r="Q738" s="108">
        <v>77067</v>
      </c>
      <c r="R738" s="112" t="s">
        <v>1962</v>
      </c>
      <c r="S738" s="112"/>
      <c r="T738" s="108"/>
      <c r="U738" s="108"/>
      <c r="V738" s="109"/>
      <c r="W738" s="109"/>
      <c r="X738" s="109"/>
    </row>
    <row r="739" spans="1:24" ht="39.6" x14ac:dyDescent="0.3">
      <c r="A739" s="108" t="s">
        <v>1983</v>
      </c>
      <c r="B739" s="109" t="s">
        <v>21</v>
      </c>
      <c r="C739" s="110" t="s">
        <v>982</v>
      </c>
      <c r="D739" s="110" t="s">
        <v>1984</v>
      </c>
      <c r="E739" s="108" t="s">
        <v>130</v>
      </c>
      <c r="F739" s="85"/>
      <c r="G739" s="88">
        <v>2025</v>
      </c>
      <c r="H739" s="111" t="s">
        <v>762</v>
      </c>
      <c r="I739" s="111" t="s">
        <v>764</v>
      </c>
      <c r="J739" s="111" t="s">
        <v>765</v>
      </c>
      <c r="K739" s="111" t="s">
        <v>768</v>
      </c>
      <c r="L739" s="111" t="s">
        <v>1935</v>
      </c>
      <c r="M739" s="111" t="s">
        <v>31</v>
      </c>
      <c r="N739" s="111" t="s">
        <v>769</v>
      </c>
      <c r="O739" s="86"/>
      <c r="P739" s="100"/>
      <c r="Q739" s="108">
        <v>77067</v>
      </c>
      <c r="R739" s="112" t="s">
        <v>1963</v>
      </c>
      <c r="S739" s="112"/>
      <c r="T739" s="108"/>
      <c r="U739" s="108"/>
      <c r="V739" s="109"/>
      <c r="W739" s="109"/>
      <c r="X739" s="109"/>
    </row>
    <row r="740" spans="1:24" ht="39.6" x14ac:dyDescent="0.3">
      <c r="A740" s="108" t="s">
        <v>1985</v>
      </c>
      <c r="B740" s="109" t="s">
        <v>21</v>
      </c>
      <c r="C740" s="110" t="s">
        <v>982</v>
      </c>
      <c r="D740" s="110" t="s">
        <v>1986</v>
      </c>
      <c r="E740" s="108" t="s">
        <v>131</v>
      </c>
      <c r="F740" s="85"/>
      <c r="G740" s="88">
        <v>2025</v>
      </c>
      <c r="H740" s="111" t="s">
        <v>762</v>
      </c>
      <c r="I740" s="111" t="s">
        <v>764</v>
      </c>
      <c r="J740" s="111" t="s">
        <v>766</v>
      </c>
      <c r="K740" s="111" t="s">
        <v>768</v>
      </c>
      <c r="L740" s="111" t="s">
        <v>1935</v>
      </c>
      <c r="M740" s="111" t="s">
        <v>31</v>
      </c>
      <c r="N740" s="111" t="s">
        <v>769</v>
      </c>
      <c r="O740" s="86"/>
      <c r="P740" s="100"/>
      <c r="Q740" s="108">
        <v>77067</v>
      </c>
      <c r="R740" s="108"/>
      <c r="S740" s="112"/>
      <c r="T740" s="108"/>
      <c r="U740" s="108"/>
      <c r="V740" s="109"/>
      <c r="W740" s="109"/>
      <c r="X740" s="109"/>
    </row>
    <row r="741" spans="1:24" ht="26.4" x14ac:dyDescent="0.3">
      <c r="A741" s="85" t="s">
        <v>1987</v>
      </c>
      <c r="B741" s="86" t="s">
        <v>26</v>
      </c>
      <c r="C741" s="87" t="s">
        <v>268</v>
      </c>
      <c r="D741" s="87" t="s">
        <v>1990</v>
      </c>
      <c r="E741" s="85" t="s">
        <v>132</v>
      </c>
      <c r="F741" s="85"/>
      <c r="G741" s="88">
        <v>2025</v>
      </c>
      <c r="H741" s="89" t="s">
        <v>762</v>
      </c>
      <c r="I741" s="89" t="s">
        <v>823</v>
      </c>
      <c r="J741" s="89"/>
      <c r="K741" s="89"/>
      <c r="L741" s="89" t="s">
        <v>1940</v>
      </c>
      <c r="M741" s="89" t="s">
        <v>31</v>
      </c>
      <c r="N741" s="89" t="s">
        <v>769</v>
      </c>
      <c r="O741" s="86"/>
      <c r="P741" s="100"/>
      <c r="Q741" s="85">
        <v>87623</v>
      </c>
      <c r="R741" s="86"/>
      <c r="S741" s="86"/>
      <c r="T741" s="86"/>
      <c r="U741" s="86"/>
      <c r="V741" s="86"/>
      <c r="W741" s="86"/>
      <c r="X741" s="86"/>
    </row>
    <row r="742" spans="1:24" ht="26.4" x14ac:dyDescent="0.3">
      <c r="A742" s="85" t="s">
        <v>1988</v>
      </c>
      <c r="B742" s="86" t="s">
        <v>26</v>
      </c>
      <c r="C742" s="87" t="s">
        <v>268</v>
      </c>
      <c r="D742" s="87" t="s">
        <v>1991</v>
      </c>
      <c r="E742" s="85" t="s">
        <v>132</v>
      </c>
      <c r="F742" s="85"/>
      <c r="G742" s="88">
        <v>2025</v>
      </c>
      <c r="H742" s="89" t="s">
        <v>762</v>
      </c>
      <c r="I742" s="89" t="s">
        <v>823</v>
      </c>
      <c r="J742" s="89"/>
      <c r="K742" s="89"/>
      <c r="L742" s="89" t="s">
        <v>1940</v>
      </c>
      <c r="M742" s="89" t="s">
        <v>31</v>
      </c>
      <c r="N742" s="89" t="s">
        <v>769</v>
      </c>
      <c r="O742" s="86"/>
      <c r="P742" s="100"/>
      <c r="Q742" s="85">
        <v>87624</v>
      </c>
      <c r="R742" s="86"/>
      <c r="S742" s="86"/>
      <c r="T742" s="86"/>
      <c r="U742" s="86"/>
      <c r="V742" s="86"/>
      <c r="W742" s="86"/>
      <c r="X742" s="86"/>
    </row>
    <row r="743" spans="1:24" ht="26.4" x14ac:dyDescent="0.3">
      <c r="A743" s="85" t="s">
        <v>1989</v>
      </c>
      <c r="B743" s="86" t="s">
        <v>26</v>
      </c>
      <c r="C743" s="87" t="s">
        <v>268</v>
      </c>
      <c r="D743" s="87" t="s">
        <v>1992</v>
      </c>
      <c r="E743" s="85" t="s">
        <v>132</v>
      </c>
      <c r="F743" s="85"/>
      <c r="G743" s="88">
        <v>2025</v>
      </c>
      <c r="H743" s="89" t="s">
        <v>762</v>
      </c>
      <c r="I743" s="89" t="s">
        <v>823</v>
      </c>
      <c r="J743" s="89"/>
      <c r="K743" s="89"/>
      <c r="L743" s="89" t="s">
        <v>1940</v>
      </c>
      <c r="M743" s="89" t="s">
        <v>31</v>
      </c>
      <c r="N743" s="89" t="s">
        <v>769</v>
      </c>
      <c r="O743" s="86"/>
      <c r="P743" s="100"/>
      <c r="Q743" s="85">
        <v>87625</v>
      </c>
      <c r="R743" s="86"/>
      <c r="S743" s="86"/>
      <c r="T743" s="86"/>
      <c r="U743" s="86"/>
      <c r="V743" s="86"/>
      <c r="W743" s="86"/>
      <c r="X743" s="86"/>
    </row>
  </sheetData>
  <mergeCells count="8">
    <mergeCell ref="V2:X2"/>
    <mergeCell ref="P3:X3"/>
    <mergeCell ref="A1:D2"/>
    <mergeCell ref="E1:E2"/>
    <mergeCell ref="F1:F2"/>
    <mergeCell ref="O1:O2"/>
    <mergeCell ref="P2:Q2"/>
    <mergeCell ref="R2:U2"/>
  </mergeCells>
  <hyperlinks>
    <hyperlink ref="P664" r:id="rId1" display="http://www.icd10data.com/ICD10PCS/Codes/0/D/T/J/0DTJ4ZZ" xr:uid="{00000000-0004-0000-0300-000000000000}"/>
    <hyperlink ref="P497" r:id="rId2" display="http://www.icd10data.com/ICD10PCS/Codes/0/D/T/J/0DTJ4ZZ" xr:uid="{00000000-0004-0000-0300-000001000000}"/>
    <hyperlink ref="P648" r:id="rId3" display="http://www.icd10data.com/ICD10PCS/Codes/0/D/T/J/0DTJ4ZZ" xr:uid="{00000000-0004-0000-0300-000002000000}"/>
  </hyperlinks>
  <printOptions gridLines="1"/>
  <pageMargins left="0.5" right="0.5" top="0.5" bottom="0.5" header="0.3" footer="0.3"/>
  <pageSetup fitToHeight="6" orientation="landscape" r:id="rId4"/>
  <ignoredErrors>
    <ignoredError sqref="Q4:Q11 Q612:Q620 Q701:Q717 R726 R730 X731 X727 U715:W715 Q70:R70 Q71:Q72 R71:R94 Q192:Q207 Q210:Q216 Q253:Q255 Q259:Q262 Q264:Q267 Q271:Q275 Q276:Q277 Q314:Q316 Q320:Q323 Q325:Q328 Q332:Q338 Q381:Q384 Q386:Q389 Q393:Q396 Q397:Q399 Q436:Q438 Q442:Q446 Q447:Q456 Q457:Q460 Q524:Q526 R314:R338 Q375:Q377 Q149:Q155 Q142:Q145 Q137:Q140 Q131:Q133 Q88:Q94 Q81:Q84 Q76:Q79 S57:S69 S45:S56 S9:S33 Q15:Q18 Q20:Q23 Q27:Q33 Q519:Q521 U716:W716 Q719:Q720 U717:W717 Q718 U718:V718 Q722:Q723 S34:S44 R95:R155 R156:R191 R339:R374 S733 R734:R735 R738 Q621:Q63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5"/>
  <sheetViews>
    <sheetView workbookViewId="0">
      <pane xSplit="3" ySplit="2" topLeftCell="D3" activePane="bottomRight" state="frozen"/>
      <selection pane="topRight" activeCell="E1" sqref="E1"/>
      <selection pane="bottomLeft" activeCell="A3" sqref="A3"/>
      <selection pane="bottomRight"/>
    </sheetView>
  </sheetViews>
  <sheetFormatPr defaultColWidth="8.88671875" defaultRowHeight="13.2" x14ac:dyDescent="0.3"/>
  <cols>
    <col min="1" max="1" width="26.6640625" style="113" customWidth="1"/>
    <col min="2" max="2" width="10.33203125" style="117" customWidth="1"/>
    <col min="3" max="3" width="3.33203125" style="113" customWidth="1"/>
    <col min="4" max="4" width="8.6640625" style="113" customWidth="1"/>
    <col min="5" max="5" width="16.33203125" style="121" customWidth="1"/>
    <col min="6" max="6" width="38.5546875" style="121" customWidth="1"/>
    <col min="7" max="7" width="18" style="121" customWidth="1"/>
    <col min="8" max="8" width="11.6640625" style="121" customWidth="1"/>
    <col min="9" max="9" width="40.33203125" style="121" customWidth="1"/>
    <col min="10" max="10" width="12.33203125" style="121" customWidth="1"/>
    <col min="11" max="11" width="18.33203125" style="121" customWidth="1"/>
    <col min="12" max="16384" width="8.88671875" style="113"/>
  </cols>
  <sheetData>
    <row r="1" spans="1:11" ht="26.4" x14ac:dyDescent="0.3">
      <c r="B1" s="114" t="s">
        <v>110</v>
      </c>
      <c r="D1" s="115" t="s">
        <v>85</v>
      </c>
      <c r="E1" s="116" t="s">
        <v>86</v>
      </c>
      <c r="F1" s="116" t="s">
        <v>87</v>
      </c>
      <c r="G1" s="116" t="s">
        <v>88</v>
      </c>
      <c r="H1" s="116" t="s">
        <v>89</v>
      </c>
      <c r="I1" s="116" t="s">
        <v>90</v>
      </c>
      <c r="J1" s="116" t="s">
        <v>91</v>
      </c>
      <c r="K1" s="116" t="s">
        <v>104</v>
      </c>
    </row>
    <row r="2" spans="1:11" ht="26.4" x14ac:dyDescent="0.3">
      <c r="D2" s="118" t="s">
        <v>341</v>
      </c>
      <c r="E2" s="119" t="s">
        <v>32</v>
      </c>
      <c r="F2" s="119" t="s">
        <v>92</v>
      </c>
      <c r="G2" s="119" t="s">
        <v>93</v>
      </c>
      <c r="H2" s="119" t="s">
        <v>15</v>
      </c>
      <c r="I2" s="119" t="s">
        <v>95</v>
      </c>
      <c r="J2" s="119" t="s">
        <v>94</v>
      </c>
      <c r="K2" s="119" t="s">
        <v>111</v>
      </c>
    </row>
    <row r="3" spans="1:11" x14ac:dyDescent="0.3">
      <c r="D3" s="118"/>
      <c r="E3" s="119"/>
      <c r="F3" s="119"/>
      <c r="G3" s="119"/>
      <c r="H3" s="119"/>
      <c r="I3" s="119"/>
      <c r="J3" s="119"/>
      <c r="K3" s="119"/>
    </row>
    <row r="4" spans="1:11" x14ac:dyDescent="0.3">
      <c r="B4" s="120" t="s">
        <v>22</v>
      </c>
    </row>
    <row r="5" spans="1:11" ht="41.4" customHeight="1" x14ac:dyDescent="0.3">
      <c r="A5" s="113" t="s">
        <v>931</v>
      </c>
      <c r="B5" s="117" t="s">
        <v>116</v>
      </c>
      <c r="D5" s="122">
        <v>2025</v>
      </c>
      <c r="E5" s="121" t="s">
        <v>761</v>
      </c>
      <c r="F5" s="121" t="s">
        <v>771</v>
      </c>
      <c r="I5" s="121" t="s">
        <v>2000</v>
      </c>
      <c r="J5" s="121" t="s">
        <v>31</v>
      </c>
      <c r="K5" s="121" t="s">
        <v>769</v>
      </c>
    </row>
    <row r="6" spans="1:11" ht="39.6" x14ac:dyDescent="0.3">
      <c r="A6" s="113" t="s">
        <v>932</v>
      </c>
      <c r="B6" s="117" t="s">
        <v>928</v>
      </c>
      <c r="D6" s="122">
        <v>2025</v>
      </c>
      <c r="E6" s="121" t="s">
        <v>762</v>
      </c>
      <c r="F6" s="121" t="s">
        <v>773</v>
      </c>
      <c r="I6" s="121" t="s">
        <v>2001</v>
      </c>
      <c r="J6" s="121" t="s">
        <v>31</v>
      </c>
      <c r="K6" s="121" t="s">
        <v>769</v>
      </c>
    </row>
    <row r="7" spans="1:11" ht="26.4" x14ac:dyDescent="0.3">
      <c r="A7" s="113" t="s">
        <v>933</v>
      </c>
      <c r="B7" s="117" t="s">
        <v>118</v>
      </c>
      <c r="D7" s="122">
        <v>2025</v>
      </c>
      <c r="E7" s="121" t="s">
        <v>762</v>
      </c>
      <c r="F7" s="121" t="s">
        <v>773</v>
      </c>
      <c r="I7" s="121" t="s">
        <v>2002</v>
      </c>
      <c r="J7" s="121" t="s">
        <v>31</v>
      </c>
      <c r="K7" s="121" t="s">
        <v>769</v>
      </c>
    </row>
    <row r="8" spans="1:11" ht="39.6" x14ac:dyDescent="0.3">
      <c r="A8" s="113" t="s">
        <v>934</v>
      </c>
      <c r="B8" s="117" t="s">
        <v>119</v>
      </c>
      <c r="D8" s="122">
        <v>2025</v>
      </c>
      <c r="E8" s="121" t="s">
        <v>762</v>
      </c>
      <c r="F8" s="121" t="s">
        <v>773</v>
      </c>
      <c r="I8" s="121" t="s">
        <v>2003</v>
      </c>
      <c r="J8" s="121" t="s">
        <v>31</v>
      </c>
      <c r="K8" s="121" t="s">
        <v>769</v>
      </c>
    </row>
    <row r="9" spans="1:11" ht="26.4" x14ac:dyDescent="0.3">
      <c r="A9" s="113" t="s">
        <v>935</v>
      </c>
      <c r="B9" s="117" t="s">
        <v>153</v>
      </c>
      <c r="D9" s="122">
        <v>2025</v>
      </c>
      <c r="E9" s="121" t="s">
        <v>762</v>
      </c>
      <c r="F9" s="121" t="s">
        <v>773</v>
      </c>
      <c r="I9" s="121" t="s">
        <v>2002</v>
      </c>
      <c r="J9" s="121" t="s">
        <v>31</v>
      </c>
      <c r="K9" s="121" t="s">
        <v>769</v>
      </c>
    </row>
    <row r="11" spans="1:11" x14ac:dyDescent="0.3">
      <c r="B11" s="120" t="s">
        <v>29</v>
      </c>
    </row>
    <row r="12" spans="1:11" ht="26.4" x14ac:dyDescent="0.3">
      <c r="A12" s="113" t="s">
        <v>936</v>
      </c>
      <c r="B12" s="117" t="s">
        <v>120</v>
      </c>
      <c r="D12" s="122">
        <v>2025</v>
      </c>
      <c r="E12" s="121" t="s">
        <v>761</v>
      </c>
      <c r="F12" s="121" t="s">
        <v>770</v>
      </c>
      <c r="I12" s="121" t="s">
        <v>2004</v>
      </c>
      <c r="J12" s="121" t="s">
        <v>31</v>
      </c>
      <c r="K12" s="121" t="s">
        <v>769</v>
      </c>
    </row>
    <row r="13" spans="1:11" ht="26.4" x14ac:dyDescent="0.3">
      <c r="A13" s="113" t="s">
        <v>937</v>
      </c>
      <c r="B13" s="117" t="s">
        <v>135</v>
      </c>
      <c r="D13" s="122">
        <v>2025</v>
      </c>
      <c r="E13" s="121" t="s">
        <v>761</v>
      </c>
      <c r="F13" s="121" t="s">
        <v>772</v>
      </c>
      <c r="I13" s="121" t="s">
        <v>2005</v>
      </c>
      <c r="J13" s="121" t="s">
        <v>31</v>
      </c>
      <c r="K13" s="121" t="s">
        <v>769</v>
      </c>
    </row>
    <row r="14" spans="1:11" ht="39.6" x14ac:dyDescent="0.3">
      <c r="A14" s="113" t="s">
        <v>938</v>
      </c>
      <c r="B14" s="117" t="s">
        <v>121</v>
      </c>
      <c r="D14" s="122">
        <v>2025</v>
      </c>
      <c r="E14" s="121" t="s">
        <v>761</v>
      </c>
      <c r="F14" s="121" t="s">
        <v>770</v>
      </c>
      <c r="I14" s="121" t="s">
        <v>2006</v>
      </c>
      <c r="J14" s="121" t="s">
        <v>31</v>
      </c>
      <c r="K14" s="121" t="s">
        <v>769</v>
      </c>
    </row>
    <row r="15" spans="1:11" ht="52.8" x14ac:dyDescent="0.3">
      <c r="A15" s="113" t="s">
        <v>939</v>
      </c>
      <c r="B15" s="117" t="s">
        <v>309</v>
      </c>
      <c r="D15" s="122">
        <v>2025</v>
      </c>
      <c r="E15" s="121" t="s">
        <v>761</v>
      </c>
      <c r="F15" s="121" t="s">
        <v>30</v>
      </c>
      <c r="I15" s="121" t="s">
        <v>2006</v>
      </c>
      <c r="J15" s="121" t="s">
        <v>31</v>
      </c>
      <c r="K15" s="121" t="s">
        <v>769</v>
      </c>
    </row>
    <row r="16" spans="1:11" ht="39.6" x14ac:dyDescent="0.3">
      <c r="A16" s="113" t="s">
        <v>940</v>
      </c>
      <c r="B16" s="117" t="s">
        <v>310</v>
      </c>
      <c r="D16" s="122">
        <v>2025</v>
      </c>
      <c r="E16" s="121" t="s">
        <v>761</v>
      </c>
      <c r="F16" s="121" t="s">
        <v>770</v>
      </c>
      <c r="I16" s="121" t="s">
        <v>2007</v>
      </c>
      <c r="J16" s="121" t="s">
        <v>31</v>
      </c>
      <c r="K16" s="121" t="s">
        <v>769</v>
      </c>
    </row>
    <row r="17" spans="1:11" ht="52.8" x14ac:dyDescent="0.3">
      <c r="A17" s="113" t="s">
        <v>941</v>
      </c>
      <c r="B17" s="117" t="s">
        <v>311</v>
      </c>
      <c r="D17" s="122">
        <v>2025</v>
      </c>
      <c r="E17" s="121" t="s">
        <v>761</v>
      </c>
      <c r="F17" s="121" t="s">
        <v>30</v>
      </c>
      <c r="I17" s="121" t="s">
        <v>2007</v>
      </c>
      <c r="J17" s="121" t="s">
        <v>31</v>
      </c>
      <c r="K17" s="121" t="s">
        <v>769</v>
      </c>
    </row>
    <row r="18" spans="1:11" ht="26.4" x14ac:dyDescent="0.3">
      <c r="A18" s="113" t="s">
        <v>942</v>
      </c>
      <c r="B18" s="117" t="s">
        <v>122</v>
      </c>
      <c r="D18" s="122">
        <v>2025</v>
      </c>
      <c r="E18" s="121" t="s">
        <v>762</v>
      </c>
      <c r="F18" s="121" t="s">
        <v>774</v>
      </c>
      <c r="I18" s="121" t="s">
        <v>2004</v>
      </c>
      <c r="J18" s="121" t="s">
        <v>31</v>
      </c>
      <c r="K18" s="121" t="s">
        <v>769</v>
      </c>
    </row>
    <row r="19" spans="1:11" ht="39.6" x14ac:dyDescent="0.3">
      <c r="A19" s="113" t="s">
        <v>943</v>
      </c>
      <c r="B19" s="117" t="s">
        <v>136</v>
      </c>
      <c r="D19" s="122">
        <v>2025</v>
      </c>
      <c r="E19" s="121" t="s">
        <v>762</v>
      </c>
      <c r="F19" s="121" t="s">
        <v>774</v>
      </c>
      <c r="I19" s="121" t="s">
        <v>2008</v>
      </c>
      <c r="J19" s="121" t="s">
        <v>31</v>
      </c>
      <c r="K19" s="121" t="s">
        <v>769</v>
      </c>
    </row>
    <row r="20" spans="1:11" ht="39.6" x14ac:dyDescent="0.3">
      <c r="A20" s="113" t="s">
        <v>944</v>
      </c>
      <c r="B20" s="117" t="s">
        <v>777</v>
      </c>
      <c r="D20" s="122">
        <v>2025</v>
      </c>
      <c r="E20" s="121" t="s">
        <v>762</v>
      </c>
      <c r="F20" s="121" t="s">
        <v>774</v>
      </c>
      <c r="I20" s="121" t="s">
        <v>2007</v>
      </c>
      <c r="J20" s="121" t="s">
        <v>31</v>
      </c>
      <c r="K20" s="121" t="s">
        <v>769</v>
      </c>
    </row>
    <row r="21" spans="1:11" ht="26.4" x14ac:dyDescent="0.3">
      <c r="A21" s="113" t="s">
        <v>945</v>
      </c>
      <c r="B21" s="117" t="s">
        <v>123</v>
      </c>
      <c r="D21" s="122">
        <v>2025</v>
      </c>
      <c r="E21" s="121" t="s">
        <v>762</v>
      </c>
      <c r="F21" s="121" t="s">
        <v>774</v>
      </c>
      <c r="I21" s="123" t="s">
        <v>2004</v>
      </c>
      <c r="J21" s="121" t="s">
        <v>31</v>
      </c>
      <c r="K21" s="121" t="s">
        <v>769</v>
      </c>
    </row>
    <row r="22" spans="1:11" ht="39.6" x14ac:dyDescent="0.3">
      <c r="A22" s="113" t="s">
        <v>946</v>
      </c>
      <c r="B22" s="117" t="s">
        <v>308</v>
      </c>
      <c r="D22" s="122">
        <v>2025</v>
      </c>
      <c r="E22" s="121" t="s">
        <v>762</v>
      </c>
      <c r="F22" s="121" t="s">
        <v>774</v>
      </c>
      <c r="I22" s="121" t="s">
        <v>2009</v>
      </c>
      <c r="J22" s="121" t="s">
        <v>31</v>
      </c>
      <c r="K22" s="121" t="s">
        <v>769</v>
      </c>
    </row>
    <row r="23" spans="1:11" ht="39.6" x14ac:dyDescent="0.3">
      <c r="A23" s="113" t="s">
        <v>947</v>
      </c>
      <c r="B23" s="117" t="s">
        <v>790</v>
      </c>
      <c r="D23" s="122">
        <v>2025</v>
      </c>
      <c r="E23" s="121" t="s">
        <v>762</v>
      </c>
      <c r="F23" s="121" t="s">
        <v>774</v>
      </c>
      <c r="I23" s="121" t="s">
        <v>2007</v>
      </c>
      <c r="J23" s="121" t="s">
        <v>31</v>
      </c>
      <c r="K23" s="121" t="s">
        <v>769</v>
      </c>
    </row>
    <row r="24" spans="1:11" ht="39.6" x14ac:dyDescent="0.3">
      <c r="A24" s="113" t="s">
        <v>948</v>
      </c>
      <c r="B24" s="117" t="s">
        <v>169</v>
      </c>
      <c r="D24" s="122">
        <v>2025</v>
      </c>
      <c r="E24" s="121" t="s">
        <v>762</v>
      </c>
      <c r="F24" s="121" t="s">
        <v>774</v>
      </c>
      <c r="I24" s="121" t="s">
        <v>2009</v>
      </c>
      <c r="J24" s="121" t="s">
        <v>31</v>
      </c>
      <c r="K24" s="121" t="s">
        <v>769</v>
      </c>
    </row>
    <row r="26" spans="1:11" x14ac:dyDescent="0.3">
      <c r="B26" s="120" t="s">
        <v>758</v>
      </c>
    </row>
    <row r="27" spans="1:11" ht="26.4" x14ac:dyDescent="0.3">
      <c r="B27" s="117" t="s">
        <v>759</v>
      </c>
      <c r="D27" s="122">
        <v>2025</v>
      </c>
      <c r="E27" s="121" t="s">
        <v>762</v>
      </c>
      <c r="F27" s="121" t="s">
        <v>760</v>
      </c>
      <c r="I27" s="121" t="s">
        <v>2010</v>
      </c>
      <c r="J27" s="121" t="s">
        <v>31</v>
      </c>
      <c r="K27" s="121" t="s">
        <v>769</v>
      </c>
    </row>
    <row r="29" spans="1:11" x14ac:dyDescent="0.3">
      <c r="B29" s="120" t="s">
        <v>21</v>
      </c>
    </row>
    <row r="30" spans="1:11" ht="26.4" x14ac:dyDescent="0.3">
      <c r="B30" s="117" t="s">
        <v>124</v>
      </c>
      <c r="D30" s="122">
        <v>2025</v>
      </c>
      <c r="E30" s="121" t="s">
        <v>761</v>
      </c>
      <c r="F30" s="121" t="s">
        <v>770</v>
      </c>
      <c r="H30" s="121" t="s">
        <v>768</v>
      </c>
      <c r="I30" s="121" t="s">
        <v>2011</v>
      </c>
      <c r="J30" s="121" t="s">
        <v>31</v>
      </c>
      <c r="K30" s="121" t="s">
        <v>769</v>
      </c>
    </row>
    <row r="31" spans="1:11" ht="26.4" x14ac:dyDescent="0.3">
      <c r="B31" s="117" t="s">
        <v>125</v>
      </c>
      <c r="D31" s="122">
        <v>2025</v>
      </c>
      <c r="E31" s="121" t="s">
        <v>762</v>
      </c>
      <c r="F31" s="121" t="s">
        <v>775</v>
      </c>
      <c r="G31" s="121" t="s">
        <v>767</v>
      </c>
      <c r="H31" s="121" t="s">
        <v>768</v>
      </c>
      <c r="I31" s="121" t="s">
        <v>2012</v>
      </c>
      <c r="J31" s="121" t="s">
        <v>31</v>
      </c>
      <c r="K31" s="121" t="s">
        <v>769</v>
      </c>
    </row>
    <row r="32" spans="1:11" ht="26.4" x14ac:dyDescent="0.3">
      <c r="B32" s="117" t="s">
        <v>126</v>
      </c>
      <c r="D32" s="122">
        <v>2025</v>
      </c>
      <c r="E32" s="121" t="s">
        <v>762</v>
      </c>
      <c r="F32" s="121" t="s">
        <v>763</v>
      </c>
      <c r="G32" s="121" t="s">
        <v>767</v>
      </c>
      <c r="H32" s="121" t="s">
        <v>768</v>
      </c>
      <c r="I32" s="121" t="s">
        <v>2012</v>
      </c>
      <c r="J32" s="121" t="s">
        <v>31</v>
      </c>
      <c r="K32" s="121" t="s">
        <v>769</v>
      </c>
    </row>
    <row r="33" spans="2:11" ht="26.4" x14ac:dyDescent="0.3">
      <c r="B33" s="117" t="s">
        <v>127</v>
      </c>
      <c r="D33" s="122">
        <v>2025</v>
      </c>
      <c r="E33" s="121" t="s">
        <v>762</v>
      </c>
      <c r="F33" s="121" t="s">
        <v>763</v>
      </c>
      <c r="G33" s="121" t="s">
        <v>765</v>
      </c>
      <c r="H33" s="121" t="s">
        <v>768</v>
      </c>
      <c r="I33" s="121" t="s">
        <v>2012</v>
      </c>
      <c r="J33" s="121" t="s">
        <v>31</v>
      </c>
      <c r="K33" s="121" t="s">
        <v>769</v>
      </c>
    </row>
    <row r="34" spans="2:11" ht="26.4" x14ac:dyDescent="0.3">
      <c r="B34" s="117" t="s">
        <v>128</v>
      </c>
      <c r="D34" s="122">
        <v>2025</v>
      </c>
      <c r="E34" s="121" t="s">
        <v>762</v>
      </c>
      <c r="F34" s="121" t="s">
        <v>763</v>
      </c>
      <c r="G34" s="121" t="s">
        <v>766</v>
      </c>
      <c r="H34" s="121" t="s">
        <v>768</v>
      </c>
      <c r="I34" s="121" t="s">
        <v>2012</v>
      </c>
      <c r="J34" s="121" t="s">
        <v>31</v>
      </c>
      <c r="K34" s="121" t="s">
        <v>769</v>
      </c>
    </row>
    <row r="35" spans="2:11" ht="26.4" x14ac:dyDescent="0.3">
      <c r="B35" s="117" t="s">
        <v>129</v>
      </c>
      <c r="D35" s="122">
        <v>2025</v>
      </c>
      <c r="E35" s="121" t="s">
        <v>762</v>
      </c>
      <c r="F35" s="121" t="s">
        <v>764</v>
      </c>
      <c r="G35" s="121" t="s">
        <v>767</v>
      </c>
      <c r="H35" s="121" t="s">
        <v>768</v>
      </c>
      <c r="I35" s="121" t="s">
        <v>2012</v>
      </c>
      <c r="J35" s="121" t="s">
        <v>31</v>
      </c>
      <c r="K35" s="121" t="s">
        <v>769</v>
      </c>
    </row>
    <row r="36" spans="2:11" ht="26.4" x14ac:dyDescent="0.3">
      <c r="B36" s="117" t="s">
        <v>130</v>
      </c>
      <c r="D36" s="122">
        <v>2025</v>
      </c>
      <c r="E36" s="121" t="s">
        <v>762</v>
      </c>
      <c r="F36" s="121" t="s">
        <v>764</v>
      </c>
      <c r="G36" s="121" t="s">
        <v>765</v>
      </c>
      <c r="H36" s="121" t="s">
        <v>768</v>
      </c>
      <c r="I36" s="121" t="s">
        <v>2012</v>
      </c>
      <c r="J36" s="121" t="s">
        <v>31</v>
      </c>
      <c r="K36" s="121" t="s">
        <v>769</v>
      </c>
    </row>
    <row r="37" spans="2:11" ht="26.4" x14ac:dyDescent="0.3">
      <c r="B37" s="117" t="s">
        <v>131</v>
      </c>
      <c r="D37" s="122">
        <v>2025</v>
      </c>
      <c r="E37" s="121" t="s">
        <v>762</v>
      </c>
      <c r="F37" s="121" t="s">
        <v>764</v>
      </c>
      <c r="G37" s="121" t="s">
        <v>766</v>
      </c>
      <c r="H37" s="121" t="s">
        <v>768</v>
      </c>
      <c r="I37" s="121" t="s">
        <v>2012</v>
      </c>
      <c r="J37" s="121" t="s">
        <v>31</v>
      </c>
      <c r="K37" s="121" t="s">
        <v>769</v>
      </c>
    </row>
    <row r="39" spans="2:11" x14ac:dyDescent="0.3">
      <c r="B39" s="120" t="s">
        <v>28</v>
      </c>
    </row>
    <row r="40" spans="2:11" ht="26.4" x14ac:dyDescent="0.3">
      <c r="B40" s="117" t="s">
        <v>134</v>
      </c>
      <c r="D40" s="122">
        <v>2025</v>
      </c>
      <c r="E40" s="121" t="s">
        <v>762</v>
      </c>
      <c r="F40" s="121" t="s">
        <v>822</v>
      </c>
      <c r="I40" s="121" t="s">
        <v>2013</v>
      </c>
      <c r="J40" s="121" t="s">
        <v>31</v>
      </c>
      <c r="K40" s="121" t="s">
        <v>769</v>
      </c>
    </row>
    <row r="41" spans="2:11" ht="39.6" x14ac:dyDescent="0.3">
      <c r="B41" s="117" t="s">
        <v>133</v>
      </c>
      <c r="D41" s="122">
        <v>2025</v>
      </c>
      <c r="E41" s="121" t="s">
        <v>762</v>
      </c>
      <c r="F41" s="121" t="s">
        <v>822</v>
      </c>
      <c r="I41" s="121" t="s">
        <v>2014</v>
      </c>
      <c r="J41" s="121" t="s">
        <v>31</v>
      </c>
      <c r="K41" s="121" t="s">
        <v>769</v>
      </c>
    </row>
    <row r="42" spans="2:11" ht="26.4" x14ac:dyDescent="0.3">
      <c r="B42" s="117" t="s">
        <v>792</v>
      </c>
      <c r="D42" s="122">
        <v>2025</v>
      </c>
      <c r="E42" s="121" t="s">
        <v>762</v>
      </c>
      <c r="F42" s="121" t="s">
        <v>822</v>
      </c>
      <c r="G42" s="121" t="s">
        <v>791</v>
      </c>
      <c r="I42" s="121" t="s">
        <v>2013</v>
      </c>
      <c r="J42" s="121" t="s">
        <v>31</v>
      </c>
      <c r="K42" s="121" t="s">
        <v>769</v>
      </c>
    </row>
    <row r="44" spans="2:11" x14ac:dyDescent="0.3">
      <c r="B44" s="120" t="s">
        <v>26</v>
      </c>
    </row>
    <row r="45" spans="2:11" ht="26.4" x14ac:dyDescent="0.3">
      <c r="B45" s="117" t="s">
        <v>132</v>
      </c>
      <c r="D45" s="122">
        <v>2025</v>
      </c>
      <c r="E45" s="121" t="s">
        <v>762</v>
      </c>
      <c r="F45" s="121" t="s">
        <v>823</v>
      </c>
      <c r="I45" s="121" t="s">
        <v>2013</v>
      </c>
      <c r="J45" s="121" t="s">
        <v>31</v>
      </c>
      <c r="K45" s="121" t="s">
        <v>769</v>
      </c>
    </row>
  </sheetData>
  <pageMargins left="0.7" right="0.7" top="0.75" bottom="0.75" header="0.3" footer="0.3"/>
  <pageSetup scale="6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3"/>
  <sheetViews>
    <sheetView showGridLines="0" showRowColHeaders="0" workbookViewId="0">
      <pane ySplit="1" topLeftCell="A2" activePane="bottomLeft" state="frozen"/>
      <selection pane="bottomLeft" activeCell="A2" sqref="A2"/>
    </sheetView>
  </sheetViews>
  <sheetFormatPr defaultColWidth="0" defaultRowHeight="14.4" x14ac:dyDescent="0.3"/>
  <cols>
    <col min="1" max="1" width="14" style="5" customWidth="1"/>
    <col min="2" max="16384" width="9.109375" style="3" hidden="1"/>
  </cols>
  <sheetData>
    <row r="1" spans="1:1" ht="15" x14ac:dyDescent="0.3">
      <c r="A1" s="124" t="s">
        <v>1782</v>
      </c>
    </row>
    <row r="2" spans="1:1" ht="15" x14ac:dyDescent="0.3">
      <c r="A2" s="125" t="s">
        <v>33</v>
      </c>
    </row>
    <row r="3" spans="1:1" ht="15" x14ac:dyDescent="0.3">
      <c r="A3" s="125" t="s">
        <v>34</v>
      </c>
    </row>
    <row r="4" spans="1:1" ht="15" x14ac:dyDescent="0.3">
      <c r="A4" s="125" t="s">
        <v>35</v>
      </c>
    </row>
    <row r="5" spans="1:1" ht="15" x14ac:dyDescent="0.3">
      <c r="A5" s="125" t="s">
        <v>36</v>
      </c>
    </row>
    <row r="6" spans="1:1" ht="15" x14ac:dyDescent="0.3">
      <c r="A6" s="125" t="s">
        <v>37</v>
      </c>
    </row>
    <row r="7" spans="1:1" ht="15" x14ac:dyDescent="0.3">
      <c r="A7" s="125" t="s">
        <v>38</v>
      </c>
    </row>
    <row r="8" spans="1:1" ht="15" x14ac:dyDescent="0.3">
      <c r="A8" s="125" t="s">
        <v>39</v>
      </c>
    </row>
    <row r="9" spans="1:1" ht="15" x14ac:dyDescent="0.3">
      <c r="A9" s="125" t="s">
        <v>40</v>
      </c>
    </row>
    <row r="10" spans="1:1" ht="15" x14ac:dyDescent="0.3">
      <c r="A10" s="125" t="s">
        <v>41</v>
      </c>
    </row>
    <row r="11" spans="1:1" ht="15" x14ac:dyDescent="0.3">
      <c r="A11" s="125" t="s">
        <v>42</v>
      </c>
    </row>
    <row r="12" spans="1:1" ht="15" x14ac:dyDescent="0.3">
      <c r="A12" s="125" t="s">
        <v>43</v>
      </c>
    </row>
    <row r="13" spans="1:1" ht="15" x14ac:dyDescent="0.3">
      <c r="A13" s="125" t="s">
        <v>44</v>
      </c>
    </row>
    <row r="14" spans="1:1" ht="15" x14ac:dyDescent="0.3">
      <c r="A14" s="125" t="s">
        <v>45</v>
      </c>
    </row>
    <row r="15" spans="1:1" ht="15" x14ac:dyDescent="0.3">
      <c r="A15" s="125" t="s">
        <v>46</v>
      </c>
    </row>
    <row r="16" spans="1:1" ht="15" x14ac:dyDescent="0.3">
      <c r="A16" s="125" t="s">
        <v>47</v>
      </c>
    </row>
    <row r="17" spans="1:1" ht="15" x14ac:dyDescent="0.3">
      <c r="A17" s="125" t="s">
        <v>48</v>
      </c>
    </row>
    <row r="18" spans="1:1" ht="15" x14ac:dyDescent="0.3">
      <c r="A18" s="125" t="s">
        <v>49</v>
      </c>
    </row>
    <row r="19" spans="1:1" ht="15" x14ac:dyDescent="0.3">
      <c r="A19" s="125" t="s">
        <v>50</v>
      </c>
    </row>
    <row r="20" spans="1:1" ht="15" x14ac:dyDescent="0.3">
      <c r="A20" s="125" t="s">
        <v>51</v>
      </c>
    </row>
    <row r="21" spans="1:1" ht="15" x14ac:dyDescent="0.3">
      <c r="A21" s="125" t="s">
        <v>52</v>
      </c>
    </row>
    <row r="22" spans="1:1" ht="15" x14ac:dyDescent="0.3">
      <c r="A22" s="125" t="s">
        <v>53</v>
      </c>
    </row>
    <row r="23" spans="1:1" ht="15" x14ac:dyDescent="0.3">
      <c r="A23" s="125" t="s">
        <v>54</v>
      </c>
    </row>
    <row r="24" spans="1:1" ht="15" x14ac:dyDescent="0.3">
      <c r="A24" s="125" t="s">
        <v>55</v>
      </c>
    </row>
    <row r="25" spans="1:1" ht="15" x14ac:dyDescent="0.3">
      <c r="A25" s="125" t="s">
        <v>56</v>
      </c>
    </row>
    <row r="26" spans="1:1" ht="15" x14ac:dyDescent="0.3">
      <c r="A26" s="125" t="s">
        <v>57</v>
      </c>
    </row>
    <row r="27" spans="1:1" ht="15" x14ac:dyDescent="0.3">
      <c r="A27" s="125" t="s">
        <v>58</v>
      </c>
    </row>
    <row r="28" spans="1:1" ht="15" x14ac:dyDescent="0.3">
      <c r="A28" s="125" t="s">
        <v>59</v>
      </c>
    </row>
    <row r="29" spans="1:1" ht="15" x14ac:dyDescent="0.3">
      <c r="A29" s="125" t="s">
        <v>60</v>
      </c>
    </row>
    <row r="30" spans="1:1" ht="15" x14ac:dyDescent="0.3">
      <c r="A30" s="125" t="s">
        <v>61</v>
      </c>
    </row>
    <row r="31" spans="1:1" ht="15" x14ac:dyDescent="0.3">
      <c r="A31" s="125" t="s">
        <v>62</v>
      </c>
    </row>
    <row r="32" spans="1:1" ht="15" x14ac:dyDescent="0.3">
      <c r="A32" s="125" t="s">
        <v>63</v>
      </c>
    </row>
    <row r="33" spans="1:1" ht="15" x14ac:dyDescent="0.3">
      <c r="A33" s="125" t="s">
        <v>64</v>
      </c>
    </row>
    <row r="34" spans="1:1" ht="15" x14ac:dyDescent="0.3">
      <c r="A34" s="125" t="s">
        <v>65</v>
      </c>
    </row>
    <row r="35" spans="1:1" ht="15" x14ac:dyDescent="0.3">
      <c r="A35" s="125" t="s">
        <v>66</v>
      </c>
    </row>
    <row r="36" spans="1:1" ht="15" x14ac:dyDescent="0.3">
      <c r="A36" s="125" t="s">
        <v>67</v>
      </c>
    </row>
    <row r="37" spans="1:1" ht="15" x14ac:dyDescent="0.3">
      <c r="A37" s="125" t="s">
        <v>68</v>
      </c>
    </row>
    <row r="38" spans="1:1" ht="15" x14ac:dyDescent="0.3">
      <c r="A38" s="125" t="s">
        <v>69</v>
      </c>
    </row>
    <row r="39" spans="1:1" ht="15" x14ac:dyDescent="0.3">
      <c r="A39" s="125" t="s">
        <v>70</v>
      </c>
    </row>
    <row r="40" spans="1:1" ht="15" x14ac:dyDescent="0.3">
      <c r="A40" s="125" t="s">
        <v>71</v>
      </c>
    </row>
    <row r="41" spans="1:1" ht="15" x14ac:dyDescent="0.3">
      <c r="A41" s="125" t="s">
        <v>72</v>
      </c>
    </row>
    <row r="42" spans="1:1" ht="15" x14ac:dyDescent="0.3">
      <c r="A42" s="125" t="s">
        <v>73</v>
      </c>
    </row>
    <row r="43" spans="1:1" ht="15" x14ac:dyDescent="0.3">
      <c r="A43" s="125" t="s">
        <v>74</v>
      </c>
    </row>
    <row r="44" spans="1:1" ht="15" x14ac:dyDescent="0.3">
      <c r="A44" s="125" t="s">
        <v>75</v>
      </c>
    </row>
    <row r="45" spans="1:1" ht="15" x14ac:dyDescent="0.3">
      <c r="A45" s="125" t="s">
        <v>76</v>
      </c>
    </row>
    <row r="46" spans="1:1" ht="15" x14ac:dyDescent="0.3">
      <c r="A46" s="125" t="s">
        <v>77</v>
      </c>
    </row>
    <row r="47" spans="1:1" ht="15" x14ac:dyDescent="0.3">
      <c r="A47" s="125" t="s">
        <v>78</v>
      </c>
    </row>
    <row r="48" spans="1:1" ht="15" x14ac:dyDescent="0.3">
      <c r="A48" s="125" t="s">
        <v>79</v>
      </c>
    </row>
    <row r="49" spans="1:1" ht="15" x14ac:dyDescent="0.3">
      <c r="A49" s="125" t="s">
        <v>80</v>
      </c>
    </row>
    <row r="50" spans="1:1" ht="15" x14ac:dyDescent="0.3">
      <c r="A50" s="125" t="s">
        <v>81</v>
      </c>
    </row>
    <row r="51" spans="1:1" ht="15" x14ac:dyDescent="0.3">
      <c r="A51" s="125" t="s">
        <v>82</v>
      </c>
    </row>
    <row r="52" spans="1:1" ht="15" x14ac:dyDescent="0.3">
      <c r="A52" s="125" t="s">
        <v>83</v>
      </c>
    </row>
    <row r="53" spans="1:1" ht="15" x14ac:dyDescent="0.3">
      <c r="A53" s="125" t="s">
        <v>84</v>
      </c>
    </row>
  </sheetData>
  <conditionalFormatting sqref="A1:A1048576">
    <cfRule type="duplicateValues" dxfId="0" priority="1"/>
  </conditionalFormatting>
  <pageMargins left="0.7" right="0.7" top="0.75" bottom="0.75" header="0.3" footer="0.3"/>
  <pageSetup orientation="portrait" r:id="rId1"/>
  <ignoredErrors>
    <ignoredError sqref="A2:A5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282"/>
  <sheetViews>
    <sheetView zoomScaleNormal="100" workbookViewId="0">
      <pane xSplit="3" ySplit="1" topLeftCell="D2" activePane="bottomRight" state="frozen"/>
      <selection pane="topRight" activeCell="B1" sqref="B1"/>
      <selection pane="bottomLeft" activeCell="A2" sqref="A2"/>
      <selection pane="bottomRight" activeCell="D2" sqref="D2"/>
    </sheetView>
  </sheetViews>
  <sheetFormatPr defaultColWidth="9.109375" defaultRowHeight="15" x14ac:dyDescent="0.35"/>
  <cols>
    <col min="1" max="1" width="8.6640625" style="126" customWidth="1"/>
    <col min="2" max="2" width="32.33203125" style="126" customWidth="1"/>
    <col min="3" max="3" width="31" style="126" customWidth="1"/>
    <col min="4" max="4" width="9.33203125" style="127" customWidth="1"/>
    <col min="5" max="5" width="8.88671875" style="127"/>
    <col min="6" max="8" width="9.33203125" style="126" bestFit="1" customWidth="1"/>
    <col min="9" max="9" width="11.109375" style="128" bestFit="1" customWidth="1"/>
    <col min="10" max="10" width="11" style="128" bestFit="1" customWidth="1"/>
    <col min="11" max="11" width="10.109375" style="128" customWidth="1"/>
    <col min="12" max="12" width="9.44140625" style="128" bestFit="1" customWidth="1"/>
    <col min="13" max="13" width="9.33203125" style="128" customWidth="1"/>
    <col min="14" max="14" width="9.44140625" style="128" bestFit="1" customWidth="1"/>
    <col min="15" max="15" width="9.33203125" style="128" customWidth="1"/>
    <col min="16" max="16" width="9.44140625" style="128" bestFit="1" customWidth="1"/>
    <col min="17" max="17" width="9.33203125" style="128" customWidth="1"/>
    <col min="18" max="18" width="9.44140625" style="128" bestFit="1" customWidth="1"/>
    <col min="19" max="19" width="9.33203125" style="128" customWidth="1"/>
    <col min="20" max="20" width="9.44140625" style="128" bestFit="1" customWidth="1"/>
    <col min="21" max="21" width="9.33203125" style="128" customWidth="1"/>
    <col min="22" max="22" width="9.44140625" style="128" bestFit="1" customWidth="1"/>
    <col min="23" max="23" width="9.109375" style="126"/>
    <col min="24" max="24" width="8.88671875" style="126" customWidth="1"/>
    <col min="25" max="16384" width="9.109375" style="126"/>
  </cols>
  <sheetData>
    <row r="1" spans="1:22" ht="60.6" x14ac:dyDescent="0.35">
      <c r="A1" s="133" t="s">
        <v>922</v>
      </c>
      <c r="B1" s="133" t="s">
        <v>920</v>
      </c>
      <c r="C1" s="133" t="s">
        <v>921</v>
      </c>
      <c r="D1" s="133" t="s">
        <v>110</v>
      </c>
      <c r="E1" s="133" t="s">
        <v>137</v>
      </c>
      <c r="F1" s="133" t="s">
        <v>148</v>
      </c>
      <c r="G1" s="133" t="s">
        <v>835</v>
      </c>
      <c r="H1" s="133" t="s">
        <v>13</v>
      </c>
      <c r="I1" s="134" t="s">
        <v>12</v>
      </c>
      <c r="J1" s="134" t="s">
        <v>11</v>
      </c>
      <c r="K1" s="134" t="s">
        <v>10</v>
      </c>
      <c r="L1" s="134" t="s">
        <v>9</v>
      </c>
      <c r="M1" s="134" t="s">
        <v>8</v>
      </c>
      <c r="N1" s="134" t="s">
        <v>7</v>
      </c>
      <c r="O1" s="134" t="s">
        <v>6</v>
      </c>
      <c r="P1" s="134" t="s">
        <v>5</v>
      </c>
      <c r="Q1" s="134" t="s">
        <v>4</v>
      </c>
      <c r="R1" s="134" t="s">
        <v>3</v>
      </c>
      <c r="S1" s="134" t="s">
        <v>2015</v>
      </c>
      <c r="T1" s="134" t="s">
        <v>2016</v>
      </c>
      <c r="U1" s="134" t="s">
        <v>2017</v>
      </c>
      <c r="V1" s="134" t="s">
        <v>2018</v>
      </c>
    </row>
    <row r="2" spans="1:22" x14ac:dyDescent="0.35">
      <c r="A2" s="129" t="s">
        <v>1552</v>
      </c>
      <c r="B2" s="135" t="s">
        <v>905</v>
      </c>
      <c r="C2" s="130" t="s">
        <v>825</v>
      </c>
      <c r="D2" s="129" t="s">
        <v>116</v>
      </c>
      <c r="E2" s="129" t="s">
        <v>139</v>
      </c>
      <c r="F2" s="135">
        <v>750</v>
      </c>
      <c r="G2" s="135">
        <v>1094</v>
      </c>
      <c r="H2" s="135">
        <v>1502</v>
      </c>
      <c r="I2" s="136">
        <v>23743585.239999998</v>
      </c>
      <c r="J2" s="136">
        <v>11871792.619999999</v>
      </c>
      <c r="K2" s="136">
        <v>21703.46</v>
      </c>
      <c r="L2" s="136">
        <v>10851.73</v>
      </c>
      <c r="M2" s="136">
        <v>17804.78</v>
      </c>
      <c r="N2" s="136">
        <v>8902.39</v>
      </c>
      <c r="O2" s="136">
        <v>309650.2</v>
      </c>
      <c r="P2" s="136">
        <v>154825.1</v>
      </c>
      <c r="Q2" s="136">
        <v>1410.3</v>
      </c>
      <c r="R2" s="136">
        <v>705.15</v>
      </c>
      <c r="S2" s="136">
        <v>15286</v>
      </c>
      <c r="T2" s="136">
        <v>7643</v>
      </c>
      <c r="U2" s="136">
        <v>21171.72</v>
      </c>
      <c r="V2" s="136">
        <v>10585.86</v>
      </c>
    </row>
    <row r="3" spans="1:22" x14ac:dyDescent="0.35">
      <c r="A3" s="129" t="s">
        <v>1552</v>
      </c>
      <c r="B3" s="135" t="s">
        <v>905</v>
      </c>
      <c r="C3" s="130" t="s">
        <v>825</v>
      </c>
      <c r="D3" s="129" t="s">
        <v>116</v>
      </c>
      <c r="E3" s="129" t="s">
        <v>139</v>
      </c>
      <c r="F3" s="135">
        <v>751</v>
      </c>
      <c r="G3" s="135">
        <v>193</v>
      </c>
      <c r="H3" s="135">
        <v>254</v>
      </c>
      <c r="I3" s="136">
        <v>4590678.7</v>
      </c>
      <c r="J3" s="136">
        <v>2295339.35</v>
      </c>
      <c r="K3" s="136">
        <v>23785.9</v>
      </c>
      <c r="L3" s="136">
        <v>11892.95</v>
      </c>
      <c r="M3" s="136">
        <v>16733.52</v>
      </c>
      <c r="N3" s="136">
        <v>8366.76</v>
      </c>
      <c r="O3" s="136">
        <v>382762</v>
      </c>
      <c r="P3" s="136">
        <v>191381</v>
      </c>
      <c r="Q3" s="136">
        <v>3680</v>
      </c>
      <c r="R3" s="136">
        <v>1840</v>
      </c>
      <c r="S3" s="136">
        <v>13490.16</v>
      </c>
      <c r="T3" s="136">
        <v>6745.08</v>
      </c>
      <c r="U3" s="136">
        <v>20888</v>
      </c>
      <c r="V3" s="136">
        <v>10444</v>
      </c>
    </row>
    <row r="4" spans="1:22" x14ac:dyDescent="0.35">
      <c r="A4" s="129" t="s">
        <v>1552</v>
      </c>
      <c r="B4" s="135" t="s">
        <v>905</v>
      </c>
      <c r="C4" s="130" t="s">
        <v>825</v>
      </c>
      <c r="D4" s="129" t="s">
        <v>116</v>
      </c>
      <c r="E4" s="129" t="s">
        <v>139</v>
      </c>
      <c r="F4" s="135">
        <v>752</v>
      </c>
      <c r="G4" s="135">
        <v>341</v>
      </c>
      <c r="H4" s="135">
        <v>528</v>
      </c>
      <c r="I4" s="136">
        <v>6563857.8499999996</v>
      </c>
      <c r="J4" s="136">
        <v>3281928.9249999998</v>
      </c>
      <c r="K4" s="136">
        <v>19248.849999999999</v>
      </c>
      <c r="L4" s="136">
        <v>9624.4249999999993</v>
      </c>
      <c r="M4" s="136">
        <v>17328.82</v>
      </c>
      <c r="N4" s="136">
        <v>8664.41</v>
      </c>
      <c r="O4" s="136">
        <v>118257.48</v>
      </c>
      <c r="P4" s="136">
        <v>59128.74</v>
      </c>
      <c r="Q4" s="136">
        <v>1018.02</v>
      </c>
      <c r="R4" s="136">
        <v>509.01</v>
      </c>
      <c r="S4" s="136">
        <v>14848.02</v>
      </c>
      <c r="T4" s="136">
        <v>7424.01</v>
      </c>
      <c r="U4" s="136">
        <v>21040</v>
      </c>
      <c r="V4" s="136">
        <v>10520</v>
      </c>
    </row>
    <row r="5" spans="1:22" x14ac:dyDescent="0.35">
      <c r="A5" s="129" t="s">
        <v>1552</v>
      </c>
      <c r="B5" s="135" t="s">
        <v>905</v>
      </c>
      <c r="C5" s="130" t="s">
        <v>825</v>
      </c>
      <c r="D5" s="129" t="s">
        <v>116</v>
      </c>
      <c r="E5" s="129" t="s">
        <v>139</v>
      </c>
      <c r="F5" s="135">
        <v>754</v>
      </c>
      <c r="G5" s="135">
        <v>72</v>
      </c>
      <c r="H5" s="135">
        <v>91</v>
      </c>
      <c r="I5" s="136">
        <v>955481.32799999998</v>
      </c>
      <c r="J5" s="136">
        <v>477740.66399999999</v>
      </c>
      <c r="K5" s="136">
        <v>13270.574000000001</v>
      </c>
      <c r="L5" s="136">
        <v>6635.2870000000003</v>
      </c>
      <c r="M5" s="136">
        <v>11752.94</v>
      </c>
      <c r="N5" s="136">
        <v>5876.47</v>
      </c>
      <c r="O5" s="136">
        <v>39351.24</v>
      </c>
      <c r="P5" s="136">
        <v>19675.62</v>
      </c>
      <c r="Q5" s="136">
        <v>5222.76</v>
      </c>
      <c r="R5" s="136">
        <v>2611.38</v>
      </c>
      <c r="S5" s="136">
        <v>8454.8799999999992</v>
      </c>
      <c r="T5" s="136">
        <v>4227.4399999999996</v>
      </c>
      <c r="U5" s="136">
        <v>16596.75</v>
      </c>
      <c r="V5" s="136">
        <v>8298.375</v>
      </c>
    </row>
    <row r="6" spans="1:22" x14ac:dyDescent="0.35">
      <c r="A6" s="129" t="s">
        <v>1552</v>
      </c>
      <c r="B6" s="135" t="s">
        <v>905</v>
      </c>
      <c r="C6" s="130" t="s">
        <v>825</v>
      </c>
      <c r="D6" s="129" t="s">
        <v>116</v>
      </c>
      <c r="E6" s="129" t="s">
        <v>139</v>
      </c>
      <c r="F6" s="135">
        <v>755</v>
      </c>
      <c r="G6" s="135">
        <v>26</v>
      </c>
      <c r="H6" s="135">
        <v>26</v>
      </c>
      <c r="I6" s="136">
        <v>343148.10400000005</v>
      </c>
      <c r="J6" s="136">
        <v>171574.05200000003</v>
      </c>
      <c r="K6" s="136">
        <v>13198.004000000001</v>
      </c>
      <c r="L6" s="136">
        <v>6599.0020000000004</v>
      </c>
      <c r="M6" s="136">
        <v>11571.1</v>
      </c>
      <c r="N6" s="136">
        <v>5785.55</v>
      </c>
      <c r="O6" s="136">
        <v>31420.06</v>
      </c>
      <c r="P6" s="136">
        <v>15710.03</v>
      </c>
      <c r="Q6" s="136">
        <v>6092.08</v>
      </c>
      <c r="R6" s="136">
        <v>3046.04</v>
      </c>
      <c r="S6" s="136">
        <v>11548</v>
      </c>
      <c r="T6" s="136">
        <v>5774</v>
      </c>
      <c r="U6" s="136">
        <v>11941.58</v>
      </c>
      <c r="V6" s="136">
        <v>5970.79</v>
      </c>
    </row>
    <row r="7" spans="1:22" x14ac:dyDescent="0.35">
      <c r="A7" s="129" t="s">
        <v>1552</v>
      </c>
      <c r="B7" s="135" t="s">
        <v>905</v>
      </c>
      <c r="C7" s="130" t="s">
        <v>825</v>
      </c>
      <c r="D7" s="129" t="s">
        <v>116</v>
      </c>
      <c r="E7" s="129" t="s">
        <v>139</v>
      </c>
      <c r="F7" s="135">
        <v>756</v>
      </c>
      <c r="G7" s="135">
        <v>115</v>
      </c>
      <c r="H7" s="135">
        <v>146</v>
      </c>
      <c r="I7" s="136">
        <v>2333607.6</v>
      </c>
      <c r="J7" s="136">
        <v>1166803.8</v>
      </c>
      <c r="K7" s="136">
        <v>20292.240000000002</v>
      </c>
      <c r="L7" s="136">
        <v>10146.120000000001</v>
      </c>
      <c r="M7" s="136">
        <v>12672</v>
      </c>
      <c r="N7" s="136">
        <v>6336</v>
      </c>
      <c r="O7" s="136">
        <v>223807.2</v>
      </c>
      <c r="P7" s="136">
        <v>111903.6</v>
      </c>
      <c r="Q7" s="136">
        <v>4103.6400000000003</v>
      </c>
      <c r="R7" s="136">
        <v>2051.8200000000002</v>
      </c>
      <c r="S7" s="136">
        <v>6428.94</v>
      </c>
      <c r="T7" s="136">
        <v>3214.47</v>
      </c>
      <c r="U7" s="136">
        <v>19461.7</v>
      </c>
      <c r="V7" s="136">
        <v>9730.85</v>
      </c>
    </row>
    <row r="8" spans="1:22" x14ac:dyDescent="0.35">
      <c r="A8" s="129" t="s">
        <v>1552</v>
      </c>
      <c r="B8" s="135" t="s">
        <v>905</v>
      </c>
      <c r="C8" s="130" t="s">
        <v>825</v>
      </c>
      <c r="D8" s="129" t="s">
        <v>116</v>
      </c>
      <c r="E8" s="129" t="s">
        <v>139</v>
      </c>
      <c r="F8" s="135">
        <v>757</v>
      </c>
      <c r="G8" s="135">
        <v>30</v>
      </c>
      <c r="H8" s="135">
        <v>39</v>
      </c>
      <c r="I8" s="136">
        <v>473922.83999999997</v>
      </c>
      <c r="J8" s="136">
        <v>236961.41999999998</v>
      </c>
      <c r="K8" s="136">
        <v>15797.428</v>
      </c>
      <c r="L8" s="136">
        <v>7898.7139999999999</v>
      </c>
      <c r="M8" s="136">
        <v>12043.28</v>
      </c>
      <c r="N8" s="136">
        <v>6021.64</v>
      </c>
      <c r="O8" s="136">
        <v>84706.06</v>
      </c>
      <c r="P8" s="136">
        <v>42353.03</v>
      </c>
      <c r="Q8" s="136">
        <v>5984.8</v>
      </c>
      <c r="R8" s="136">
        <v>2992.4</v>
      </c>
      <c r="S8" s="136">
        <v>8318.02</v>
      </c>
      <c r="T8" s="136">
        <v>4159.01</v>
      </c>
      <c r="U8" s="136">
        <v>14606</v>
      </c>
      <c r="V8" s="136">
        <v>7303</v>
      </c>
    </row>
    <row r="9" spans="1:22" x14ac:dyDescent="0.35">
      <c r="A9" s="129" t="s">
        <v>1552</v>
      </c>
      <c r="B9" s="135" t="s">
        <v>905</v>
      </c>
      <c r="C9" s="130" t="s">
        <v>825</v>
      </c>
      <c r="D9" s="129" t="s">
        <v>116</v>
      </c>
      <c r="E9" s="129" t="s">
        <v>139</v>
      </c>
      <c r="F9" s="135">
        <v>758</v>
      </c>
      <c r="G9" s="135">
        <v>9</v>
      </c>
      <c r="H9" s="135">
        <v>10</v>
      </c>
      <c r="I9" s="136">
        <v>349301.16</v>
      </c>
      <c r="J9" s="136">
        <v>174650.58</v>
      </c>
      <c r="K9" s="136">
        <v>38811.24</v>
      </c>
      <c r="L9" s="136">
        <v>19405.62</v>
      </c>
      <c r="M9" s="136">
        <v>8980.36</v>
      </c>
      <c r="N9" s="136">
        <v>4490.18</v>
      </c>
      <c r="O9" s="136">
        <v>137906.94</v>
      </c>
      <c r="P9" s="136">
        <v>68953.47</v>
      </c>
      <c r="Q9" s="136">
        <v>4926.88</v>
      </c>
      <c r="R9" s="136">
        <v>2463.44</v>
      </c>
      <c r="S9" s="136">
        <v>7139.58</v>
      </c>
      <c r="T9" s="136">
        <v>3569.79</v>
      </c>
      <c r="U9" s="136">
        <v>33770.339999999997</v>
      </c>
      <c r="V9" s="136">
        <v>16885.169999999998</v>
      </c>
    </row>
    <row r="10" spans="1:22" x14ac:dyDescent="0.35">
      <c r="A10" s="129" t="s">
        <v>1552</v>
      </c>
      <c r="B10" s="135" t="s">
        <v>905</v>
      </c>
      <c r="C10" s="130" t="s">
        <v>825</v>
      </c>
      <c r="D10" s="129" t="s">
        <v>116</v>
      </c>
      <c r="E10" s="129" t="s">
        <v>139</v>
      </c>
      <c r="F10" s="135">
        <v>759</v>
      </c>
      <c r="G10" s="135">
        <v>48</v>
      </c>
      <c r="H10" s="135">
        <v>65</v>
      </c>
      <c r="I10" s="136">
        <v>837056.54399999999</v>
      </c>
      <c r="J10" s="136">
        <v>418528.272</v>
      </c>
      <c r="K10" s="136">
        <v>17438.678</v>
      </c>
      <c r="L10" s="136">
        <v>8719.3389999999999</v>
      </c>
      <c r="M10" s="136">
        <v>9791.1200000000008</v>
      </c>
      <c r="N10" s="136">
        <v>4895.5600000000004</v>
      </c>
      <c r="O10" s="136">
        <v>104867.74</v>
      </c>
      <c r="P10" s="136">
        <v>52433.87</v>
      </c>
      <c r="Q10" s="136">
        <v>4926.88</v>
      </c>
      <c r="R10" s="136">
        <v>2463.44</v>
      </c>
      <c r="S10" s="136">
        <v>8615.51</v>
      </c>
      <c r="T10" s="136">
        <v>4307.7550000000001</v>
      </c>
      <c r="U10" s="136">
        <v>18451</v>
      </c>
      <c r="V10" s="136">
        <v>9225.5</v>
      </c>
    </row>
    <row r="11" spans="1:22" x14ac:dyDescent="0.35">
      <c r="A11" s="129" t="s">
        <v>1552</v>
      </c>
      <c r="B11" s="135" t="s">
        <v>905</v>
      </c>
      <c r="C11" s="130" t="s">
        <v>825</v>
      </c>
      <c r="D11" s="129" t="s">
        <v>116</v>
      </c>
      <c r="E11" s="129" t="s">
        <v>139</v>
      </c>
      <c r="F11" s="135">
        <v>760</v>
      </c>
      <c r="G11" s="135">
        <v>349</v>
      </c>
      <c r="H11" s="135">
        <v>491</v>
      </c>
      <c r="I11" s="136">
        <v>7055104.7999999998</v>
      </c>
      <c r="J11" s="136">
        <v>3527552.4</v>
      </c>
      <c r="K11" s="136">
        <v>20215.2</v>
      </c>
      <c r="L11" s="136">
        <v>10107.6</v>
      </c>
      <c r="M11" s="136">
        <v>17804.78</v>
      </c>
      <c r="N11" s="136">
        <v>8902.39</v>
      </c>
      <c r="O11" s="136">
        <v>186884</v>
      </c>
      <c r="P11" s="136">
        <v>93442</v>
      </c>
      <c r="Q11" s="136">
        <v>5734</v>
      </c>
      <c r="R11" s="136">
        <v>2867</v>
      </c>
      <c r="S11" s="136">
        <v>15440</v>
      </c>
      <c r="T11" s="136">
        <v>7720</v>
      </c>
      <c r="U11" s="136">
        <v>20868.8</v>
      </c>
      <c r="V11" s="136">
        <v>10434.4</v>
      </c>
    </row>
    <row r="12" spans="1:22" x14ac:dyDescent="0.35">
      <c r="A12" s="129" t="s">
        <v>1552</v>
      </c>
      <c r="B12" s="135" t="s">
        <v>905</v>
      </c>
      <c r="C12" s="130" t="s">
        <v>825</v>
      </c>
      <c r="D12" s="129" t="s">
        <v>116</v>
      </c>
      <c r="E12" s="129" t="s">
        <v>139</v>
      </c>
      <c r="F12" s="135">
        <v>761</v>
      </c>
      <c r="G12" s="135">
        <v>285</v>
      </c>
      <c r="H12" s="135">
        <v>396</v>
      </c>
      <c r="I12" s="136">
        <v>5827571.6999999993</v>
      </c>
      <c r="J12" s="136">
        <v>2913785.8499999996</v>
      </c>
      <c r="K12" s="136">
        <v>20447.62</v>
      </c>
      <c r="L12" s="136">
        <v>10223.81</v>
      </c>
      <c r="M12" s="136">
        <v>18726.72</v>
      </c>
      <c r="N12" s="136">
        <v>9363.36</v>
      </c>
      <c r="O12" s="136">
        <v>159908.32</v>
      </c>
      <c r="P12" s="136">
        <v>79954.16</v>
      </c>
      <c r="Q12" s="136">
        <v>9064.7999999999993</v>
      </c>
      <c r="R12" s="136">
        <v>4532.3999999999996</v>
      </c>
      <c r="S12" s="136">
        <v>15440</v>
      </c>
      <c r="T12" s="136">
        <v>7720</v>
      </c>
      <c r="U12" s="136">
        <v>21176.38</v>
      </c>
      <c r="V12" s="136">
        <v>10588.19</v>
      </c>
    </row>
    <row r="13" spans="1:22" x14ac:dyDescent="0.35">
      <c r="A13" s="129" t="s">
        <v>1552</v>
      </c>
      <c r="B13" s="135" t="s">
        <v>905</v>
      </c>
      <c r="C13" s="130" t="s">
        <v>825</v>
      </c>
      <c r="D13" s="129" t="s">
        <v>116</v>
      </c>
      <c r="E13" s="129" t="s">
        <v>139</v>
      </c>
      <c r="F13" s="135">
        <v>762</v>
      </c>
      <c r="G13" s="135">
        <v>187</v>
      </c>
      <c r="H13" s="135">
        <v>249</v>
      </c>
      <c r="I13" s="136">
        <v>3757458.3200000003</v>
      </c>
      <c r="J13" s="136">
        <v>1878729.1600000001</v>
      </c>
      <c r="K13" s="136">
        <v>20093.36</v>
      </c>
      <c r="L13" s="136">
        <v>10046.68</v>
      </c>
      <c r="M13" s="136">
        <v>17804.78</v>
      </c>
      <c r="N13" s="136">
        <v>8902.39</v>
      </c>
      <c r="O13" s="136">
        <v>90280</v>
      </c>
      <c r="P13" s="136">
        <v>45140</v>
      </c>
      <c r="Q13" s="136">
        <v>876.7</v>
      </c>
      <c r="R13" s="136">
        <v>438.35</v>
      </c>
      <c r="S13" s="136">
        <v>15385.2</v>
      </c>
      <c r="T13" s="136">
        <v>7692.6</v>
      </c>
      <c r="U13" s="136">
        <v>20925.919999999998</v>
      </c>
      <c r="V13" s="136">
        <v>10462.959999999999</v>
      </c>
    </row>
    <row r="14" spans="1:22" x14ac:dyDescent="0.35">
      <c r="A14" s="129" t="s">
        <v>1552</v>
      </c>
      <c r="B14" s="135" t="s">
        <v>905</v>
      </c>
      <c r="C14" s="130" t="s">
        <v>825</v>
      </c>
      <c r="D14" s="129" t="s">
        <v>116</v>
      </c>
      <c r="E14" s="129" t="s">
        <v>139</v>
      </c>
      <c r="F14" s="135">
        <v>763</v>
      </c>
      <c r="G14" s="135">
        <v>37</v>
      </c>
      <c r="H14" s="135">
        <v>66</v>
      </c>
      <c r="I14" s="136">
        <v>822145.17999999993</v>
      </c>
      <c r="J14" s="136">
        <v>411072.58999999997</v>
      </c>
      <c r="K14" s="136">
        <v>22220.14</v>
      </c>
      <c r="L14" s="136">
        <v>11110.07</v>
      </c>
      <c r="M14" s="136">
        <v>20659.439999999999</v>
      </c>
      <c r="N14" s="136">
        <v>10329.719999999999</v>
      </c>
      <c r="O14" s="136">
        <v>64132</v>
      </c>
      <c r="P14" s="136">
        <v>32066</v>
      </c>
      <c r="Q14" s="136">
        <v>5456.96</v>
      </c>
      <c r="R14" s="136">
        <v>2728.48</v>
      </c>
      <c r="S14" s="136">
        <v>16879.96</v>
      </c>
      <c r="T14" s="136">
        <v>8439.98</v>
      </c>
      <c r="U14" s="136">
        <v>23415.56</v>
      </c>
      <c r="V14" s="136">
        <v>11707.78</v>
      </c>
    </row>
    <row r="15" spans="1:22" x14ac:dyDescent="0.35">
      <c r="A15" s="129" t="s">
        <v>1552</v>
      </c>
      <c r="B15" s="135" t="s">
        <v>905</v>
      </c>
      <c r="C15" s="130" t="s">
        <v>825</v>
      </c>
      <c r="D15" s="129" t="s">
        <v>116</v>
      </c>
      <c r="E15" s="129" t="s">
        <v>139</v>
      </c>
      <c r="F15" s="135">
        <v>764</v>
      </c>
      <c r="G15" s="135">
        <v>15</v>
      </c>
      <c r="H15" s="135">
        <v>18</v>
      </c>
      <c r="I15" s="136">
        <v>231256.86</v>
      </c>
      <c r="J15" s="136">
        <v>115628.43</v>
      </c>
      <c r="K15" s="136">
        <v>15417.124</v>
      </c>
      <c r="L15" s="136">
        <v>7708.5619999999999</v>
      </c>
      <c r="M15" s="136">
        <v>17546.52</v>
      </c>
      <c r="N15" s="136">
        <v>8773.26</v>
      </c>
      <c r="O15" s="136">
        <v>29640.76</v>
      </c>
      <c r="P15" s="136">
        <v>14820.38</v>
      </c>
      <c r="Q15" s="136">
        <v>3777.98</v>
      </c>
      <c r="R15" s="136">
        <v>1888.99</v>
      </c>
      <c r="S15" s="136">
        <v>8339.9</v>
      </c>
      <c r="T15" s="136">
        <v>4169.95</v>
      </c>
      <c r="U15" s="136">
        <v>20835.14</v>
      </c>
      <c r="V15" s="136">
        <v>10417.57</v>
      </c>
    </row>
    <row r="16" spans="1:22" x14ac:dyDescent="0.35">
      <c r="A16" s="129" t="s">
        <v>1552</v>
      </c>
      <c r="B16" s="135" t="s">
        <v>905</v>
      </c>
      <c r="C16" s="130" t="s">
        <v>825</v>
      </c>
      <c r="D16" s="129" t="s">
        <v>116</v>
      </c>
      <c r="E16" s="129" t="s">
        <v>139</v>
      </c>
      <c r="F16" s="135">
        <v>765</v>
      </c>
      <c r="G16" s="135">
        <v>31</v>
      </c>
      <c r="H16" s="135">
        <v>40</v>
      </c>
      <c r="I16" s="136">
        <v>493246.14599999995</v>
      </c>
      <c r="J16" s="136">
        <v>246623.07299999997</v>
      </c>
      <c r="K16" s="136">
        <v>15911.165999999999</v>
      </c>
      <c r="L16" s="136">
        <v>7955.5829999999996</v>
      </c>
      <c r="M16" s="136">
        <v>14617.08</v>
      </c>
      <c r="N16" s="136">
        <v>7308.54</v>
      </c>
      <c r="O16" s="136">
        <v>54793</v>
      </c>
      <c r="P16" s="136">
        <v>27396.5</v>
      </c>
      <c r="Q16" s="136">
        <v>5824</v>
      </c>
      <c r="R16" s="136">
        <v>2912</v>
      </c>
      <c r="S16" s="136">
        <v>10877.04</v>
      </c>
      <c r="T16" s="136">
        <v>5438.52</v>
      </c>
      <c r="U16" s="136">
        <v>17172</v>
      </c>
      <c r="V16" s="136">
        <v>8586</v>
      </c>
    </row>
    <row r="17" spans="1:22" x14ac:dyDescent="0.35">
      <c r="A17" s="129" t="s">
        <v>1552</v>
      </c>
      <c r="B17" s="135" t="s">
        <v>905</v>
      </c>
      <c r="C17" s="130" t="s">
        <v>825</v>
      </c>
      <c r="D17" s="129" t="s">
        <v>116</v>
      </c>
      <c r="E17" s="129" t="s">
        <v>139</v>
      </c>
      <c r="F17" s="135">
        <v>766</v>
      </c>
      <c r="G17" s="135">
        <v>17</v>
      </c>
      <c r="H17" s="135">
        <v>23</v>
      </c>
      <c r="I17" s="136">
        <v>281836.71000000002</v>
      </c>
      <c r="J17" s="136">
        <v>140918.35500000001</v>
      </c>
      <c r="K17" s="136">
        <v>16578.63</v>
      </c>
      <c r="L17" s="136">
        <v>8289.3150000000005</v>
      </c>
      <c r="M17" s="136">
        <v>12189.08</v>
      </c>
      <c r="N17" s="136">
        <v>6094.54</v>
      </c>
      <c r="O17" s="136">
        <v>50120.24</v>
      </c>
      <c r="P17" s="136">
        <v>25060.12</v>
      </c>
      <c r="Q17" s="136">
        <v>7589.86</v>
      </c>
      <c r="R17" s="136">
        <v>3794.93</v>
      </c>
      <c r="S17" s="136">
        <v>10598</v>
      </c>
      <c r="T17" s="136">
        <v>5299</v>
      </c>
      <c r="U17" s="136">
        <v>19562.34</v>
      </c>
      <c r="V17" s="136">
        <v>9781.17</v>
      </c>
    </row>
    <row r="18" spans="1:22" x14ac:dyDescent="0.35">
      <c r="A18" s="129" t="s">
        <v>1552</v>
      </c>
      <c r="B18" s="135" t="s">
        <v>905</v>
      </c>
      <c r="C18" s="130" t="s">
        <v>825</v>
      </c>
      <c r="D18" s="129" t="s">
        <v>116</v>
      </c>
      <c r="E18" s="129" t="s">
        <v>139</v>
      </c>
      <c r="F18" s="135">
        <v>767</v>
      </c>
      <c r="G18" s="135">
        <v>24</v>
      </c>
      <c r="H18" s="135">
        <v>29</v>
      </c>
      <c r="I18" s="136">
        <v>290225.03999999998</v>
      </c>
      <c r="J18" s="136">
        <v>145112.51999999999</v>
      </c>
      <c r="K18" s="136">
        <v>12092.71</v>
      </c>
      <c r="L18" s="136">
        <v>6046.3549999999996</v>
      </c>
      <c r="M18" s="136">
        <v>11321.7</v>
      </c>
      <c r="N18" s="136">
        <v>5660.85</v>
      </c>
      <c r="O18" s="136">
        <v>24493.759999999998</v>
      </c>
      <c r="P18" s="136">
        <v>12246.88</v>
      </c>
      <c r="Q18" s="136">
        <v>8641.9599999999991</v>
      </c>
      <c r="R18" s="136">
        <v>4320.9799999999996</v>
      </c>
      <c r="S18" s="136">
        <v>10353</v>
      </c>
      <c r="T18" s="136">
        <v>5176.5</v>
      </c>
      <c r="U18" s="136">
        <v>13423.22</v>
      </c>
      <c r="V18" s="136">
        <v>6711.61</v>
      </c>
    </row>
    <row r="19" spans="1:22" x14ac:dyDescent="0.35">
      <c r="A19" s="129" t="s">
        <v>1552</v>
      </c>
      <c r="B19" s="135" t="s">
        <v>905</v>
      </c>
      <c r="C19" s="130" t="s">
        <v>825</v>
      </c>
      <c r="D19" s="129" t="s">
        <v>116</v>
      </c>
      <c r="E19" s="129" t="s">
        <v>139</v>
      </c>
      <c r="F19" s="135">
        <v>768</v>
      </c>
      <c r="G19" s="135">
        <v>7</v>
      </c>
      <c r="H19" s="135">
        <v>9</v>
      </c>
      <c r="I19" s="136">
        <v>58059.735999999997</v>
      </c>
      <c r="J19" s="136">
        <v>29029.867999999999</v>
      </c>
      <c r="K19" s="136">
        <v>8294.2479999999996</v>
      </c>
      <c r="L19" s="136">
        <v>4147.1239999999998</v>
      </c>
      <c r="M19" s="136">
        <v>8373.26</v>
      </c>
      <c r="N19" s="136">
        <v>4186.63</v>
      </c>
      <c r="O19" s="136">
        <v>10189.68</v>
      </c>
      <c r="P19" s="136">
        <v>5094.84</v>
      </c>
      <c r="Q19" s="136">
        <v>7004.76</v>
      </c>
      <c r="R19" s="136">
        <v>3502.38</v>
      </c>
      <c r="S19" s="136">
        <v>7004.76</v>
      </c>
      <c r="T19" s="136">
        <v>3502.38</v>
      </c>
      <c r="U19" s="136">
        <v>8810.7800000000007</v>
      </c>
      <c r="V19" s="136">
        <v>4405.3900000000003</v>
      </c>
    </row>
    <row r="20" spans="1:22" x14ac:dyDescent="0.35">
      <c r="A20" s="129" t="s">
        <v>1552</v>
      </c>
      <c r="B20" s="135" t="s">
        <v>905</v>
      </c>
      <c r="C20" s="130" t="s">
        <v>825</v>
      </c>
      <c r="D20" s="129" t="s">
        <v>116</v>
      </c>
      <c r="E20" s="129" t="s">
        <v>139</v>
      </c>
      <c r="F20" s="135">
        <v>769</v>
      </c>
      <c r="G20" s="135">
        <v>24</v>
      </c>
      <c r="H20" s="135">
        <v>28</v>
      </c>
      <c r="I20" s="136">
        <v>273538.65599999996</v>
      </c>
      <c r="J20" s="136">
        <v>136769.32799999998</v>
      </c>
      <c r="K20" s="136">
        <v>11397.444</v>
      </c>
      <c r="L20" s="136">
        <v>5698.7219999999998</v>
      </c>
      <c r="M20" s="136">
        <v>10189.69</v>
      </c>
      <c r="N20" s="136">
        <v>5094.8450000000003</v>
      </c>
      <c r="O20" s="136">
        <v>19351.02</v>
      </c>
      <c r="P20" s="136">
        <v>9675.51</v>
      </c>
      <c r="Q20" s="136">
        <v>6518.66</v>
      </c>
      <c r="R20" s="136">
        <v>3259.33</v>
      </c>
      <c r="S20" s="136">
        <v>8105.46</v>
      </c>
      <c r="T20" s="136">
        <v>4052.73</v>
      </c>
      <c r="U20" s="136">
        <v>13668.04</v>
      </c>
      <c r="V20" s="136">
        <v>6834.02</v>
      </c>
    </row>
    <row r="21" spans="1:22" x14ac:dyDescent="0.35">
      <c r="A21" s="129" t="s">
        <v>1552</v>
      </c>
      <c r="B21" s="135" t="s">
        <v>905</v>
      </c>
      <c r="C21" s="130" t="s">
        <v>825</v>
      </c>
      <c r="D21" s="129" t="s">
        <v>116</v>
      </c>
      <c r="E21" s="129" t="s">
        <v>139</v>
      </c>
      <c r="F21" s="135">
        <v>770</v>
      </c>
      <c r="G21" s="135">
        <v>569</v>
      </c>
      <c r="H21" s="135">
        <v>678</v>
      </c>
      <c r="I21" s="136">
        <v>10657604.427999999</v>
      </c>
      <c r="J21" s="136">
        <v>5328802.2139999997</v>
      </c>
      <c r="K21" s="136">
        <v>18730.412</v>
      </c>
      <c r="L21" s="136">
        <v>9365.2060000000001</v>
      </c>
      <c r="M21" s="136">
        <v>15670.34</v>
      </c>
      <c r="N21" s="136">
        <v>7835.17</v>
      </c>
      <c r="O21" s="136">
        <v>377725.2</v>
      </c>
      <c r="P21" s="136">
        <v>188862.6</v>
      </c>
      <c r="Q21" s="136">
        <v>2720</v>
      </c>
      <c r="R21" s="136">
        <v>1360</v>
      </c>
      <c r="S21" s="136">
        <v>13430.64</v>
      </c>
      <c r="T21" s="136">
        <v>6715.32</v>
      </c>
      <c r="U21" s="136">
        <v>19128.16</v>
      </c>
      <c r="V21" s="136">
        <v>9564.08</v>
      </c>
    </row>
    <row r="22" spans="1:22" x14ac:dyDescent="0.35">
      <c r="A22" s="129" t="s">
        <v>1552</v>
      </c>
      <c r="B22" s="135" t="s">
        <v>905</v>
      </c>
      <c r="C22" s="130" t="s">
        <v>825</v>
      </c>
      <c r="D22" s="129" t="s">
        <v>116</v>
      </c>
      <c r="E22" s="129" t="s">
        <v>139</v>
      </c>
      <c r="F22" s="135">
        <v>772</v>
      </c>
      <c r="G22" s="135">
        <v>7</v>
      </c>
      <c r="H22" s="135">
        <v>9</v>
      </c>
      <c r="I22" s="136">
        <v>111423.466</v>
      </c>
      <c r="J22" s="136">
        <v>55711.733</v>
      </c>
      <c r="K22" s="136">
        <v>15917.638000000001</v>
      </c>
      <c r="L22" s="136">
        <v>7958.8190000000004</v>
      </c>
      <c r="M22" s="136">
        <v>16524.62</v>
      </c>
      <c r="N22" s="136">
        <v>8262.31</v>
      </c>
      <c r="O22" s="136">
        <v>25919.34</v>
      </c>
      <c r="P22" s="136">
        <v>12959.67</v>
      </c>
      <c r="Q22" s="136">
        <v>10403.200000000001</v>
      </c>
      <c r="R22" s="136">
        <v>5201.6000000000004</v>
      </c>
      <c r="S22" s="136">
        <v>10403.200000000001</v>
      </c>
      <c r="T22" s="136">
        <v>5201.6000000000004</v>
      </c>
      <c r="U22" s="136">
        <v>16782</v>
      </c>
      <c r="V22" s="136">
        <v>8391</v>
      </c>
    </row>
    <row r="23" spans="1:22" x14ac:dyDescent="0.35">
      <c r="A23" s="129" t="s">
        <v>1552</v>
      </c>
      <c r="B23" s="135" t="s">
        <v>905</v>
      </c>
      <c r="C23" s="130" t="s">
        <v>825</v>
      </c>
      <c r="D23" s="129" t="s">
        <v>116</v>
      </c>
      <c r="E23" s="129" t="s">
        <v>139</v>
      </c>
      <c r="F23" s="135">
        <v>773</v>
      </c>
      <c r="G23" s="135">
        <v>355</v>
      </c>
      <c r="H23" s="135">
        <v>432</v>
      </c>
      <c r="I23" s="136">
        <v>5650126.75</v>
      </c>
      <c r="J23" s="136">
        <v>2825063.375</v>
      </c>
      <c r="K23" s="136">
        <v>15915.85</v>
      </c>
      <c r="L23" s="136">
        <v>7957.9250000000002</v>
      </c>
      <c r="M23" s="136">
        <v>14302.1</v>
      </c>
      <c r="N23" s="136">
        <v>7151.05</v>
      </c>
      <c r="O23" s="136">
        <v>64152.4</v>
      </c>
      <c r="P23" s="136">
        <v>32076.2</v>
      </c>
      <c r="Q23" s="136">
        <v>5370</v>
      </c>
      <c r="R23" s="136">
        <v>2685</v>
      </c>
      <c r="S23" s="136">
        <v>11536.24</v>
      </c>
      <c r="T23" s="136">
        <v>5768.12</v>
      </c>
      <c r="U23" s="136">
        <v>17737.7</v>
      </c>
      <c r="V23" s="136">
        <v>8868.85</v>
      </c>
    </row>
    <row r="24" spans="1:22" x14ac:dyDescent="0.35">
      <c r="A24" s="129" t="s">
        <v>1552</v>
      </c>
      <c r="B24" s="135" t="s">
        <v>905</v>
      </c>
      <c r="C24" s="130" t="s">
        <v>825</v>
      </c>
      <c r="D24" s="129" t="s">
        <v>116</v>
      </c>
      <c r="E24" s="129" t="s">
        <v>139</v>
      </c>
      <c r="F24" s="135">
        <v>774</v>
      </c>
      <c r="G24" s="135">
        <v>367</v>
      </c>
      <c r="H24" s="135">
        <v>458</v>
      </c>
      <c r="I24" s="136">
        <v>5928752.8799999999</v>
      </c>
      <c r="J24" s="136">
        <v>2964376.44</v>
      </c>
      <c r="K24" s="136">
        <v>16154.64</v>
      </c>
      <c r="L24" s="136">
        <v>8077.32</v>
      </c>
      <c r="M24" s="136">
        <v>15266</v>
      </c>
      <c r="N24" s="136">
        <v>7633</v>
      </c>
      <c r="O24" s="136">
        <v>131752.26</v>
      </c>
      <c r="P24" s="136">
        <v>65876.13</v>
      </c>
      <c r="Q24" s="136">
        <v>3256.4</v>
      </c>
      <c r="R24" s="136">
        <v>1628.2</v>
      </c>
      <c r="S24" s="136">
        <v>11543.62</v>
      </c>
      <c r="T24" s="136">
        <v>5771.81</v>
      </c>
      <c r="U24" s="136">
        <v>18048.8</v>
      </c>
      <c r="V24" s="136">
        <v>9024.4</v>
      </c>
    </row>
    <row r="25" spans="1:22" x14ac:dyDescent="0.35">
      <c r="A25" s="129" t="s">
        <v>1552</v>
      </c>
      <c r="B25" s="135" t="s">
        <v>905</v>
      </c>
      <c r="C25" s="130" t="s">
        <v>825</v>
      </c>
      <c r="D25" s="129" t="s">
        <v>116</v>
      </c>
      <c r="E25" s="129" t="s">
        <v>139</v>
      </c>
      <c r="F25" s="135">
        <v>775</v>
      </c>
      <c r="G25" s="135">
        <v>380</v>
      </c>
      <c r="H25" s="135">
        <v>491</v>
      </c>
      <c r="I25" s="136">
        <v>6573818.3600000003</v>
      </c>
      <c r="J25" s="136">
        <v>3286909.18</v>
      </c>
      <c r="K25" s="136">
        <v>17299.522000000001</v>
      </c>
      <c r="L25" s="136">
        <v>8649.7610000000004</v>
      </c>
      <c r="M25" s="136">
        <v>15414.81</v>
      </c>
      <c r="N25" s="136">
        <v>7707.4049999999997</v>
      </c>
      <c r="O25" s="136">
        <v>375130.4</v>
      </c>
      <c r="P25" s="136">
        <v>187565.2</v>
      </c>
      <c r="Q25" s="136">
        <v>1000</v>
      </c>
      <c r="R25" s="136">
        <v>500</v>
      </c>
      <c r="S25" s="136">
        <v>12663.04</v>
      </c>
      <c r="T25" s="136">
        <v>6331.52</v>
      </c>
      <c r="U25" s="136">
        <v>18260</v>
      </c>
      <c r="V25" s="136">
        <v>9130</v>
      </c>
    </row>
    <row r="26" spans="1:22" x14ac:dyDescent="0.35">
      <c r="A26" s="129" t="s">
        <v>1552</v>
      </c>
      <c r="B26" s="135" t="s">
        <v>905</v>
      </c>
      <c r="C26" s="130" t="s">
        <v>825</v>
      </c>
      <c r="D26" s="129" t="s">
        <v>116</v>
      </c>
      <c r="E26" s="129" t="s">
        <v>139</v>
      </c>
      <c r="F26" s="135">
        <v>776</v>
      </c>
      <c r="G26" s="135">
        <v>61</v>
      </c>
      <c r="H26" s="135">
        <v>84</v>
      </c>
      <c r="I26" s="136">
        <v>845613.72</v>
      </c>
      <c r="J26" s="136">
        <v>422806.86</v>
      </c>
      <c r="K26" s="136">
        <v>13862.52</v>
      </c>
      <c r="L26" s="136">
        <v>6931.26</v>
      </c>
      <c r="M26" s="136">
        <v>12975.02</v>
      </c>
      <c r="N26" s="136">
        <v>6487.51</v>
      </c>
      <c r="O26" s="136">
        <v>40752.28</v>
      </c>
      <c r="P26" s="136">
        <v>20376.14</v>
      </c>
      <c r="Q26" s="136">
        <v>1562.52</v>
      </c>
      <c r="R26" s="136">
        <v>781.26</v>
      </c>
      <c r="S26" s="136">
        <v>11445.36</v>
      </c>
      <c r="T26" s="136">
        <v>5722.68</v>
      </c>
      <c r="U26" s="136">
        <v>15536</v>
      </c>
      <c r="V26" s="136">
        <v>7768</v>
      </c>
    </row>
    <row r="27" spans="1:22" x14ac:dyDescent="0.35">
      <c r="A27" s="129" t="s">
        <v>1552</v>
      </c>
      <c r="B27" s="135" t="s">
        <v>905</v>
      </c>
      <c r="C27" s="130" t="s">
        <v>825</v>
      </c>
      <c r="D27" s="129" t="s">
        <v>116</v>
      </c>
      <c r="E27" s="129" t="s">
        <v>139</v>
      </c>
      <c r="F27" s="135">
        <v>777</v>
      </c>
      <c r="G27" s="135">
        <v>25</v>
      </c>
      <c r="H27" s="135">
        <v>28</v>
      </c>
      <c r="I27" s="136">
        <v>372295.64999999997</v>
      </c>
      <c r="J27" s="136">
        <v>186147.82499999998</v>
      </c>
      <c r="K27" s="136">
        <v>14891.825999999999</v>
      </c>
      <c r="L27" s="136">
        <v>7445.9129999999996</v>
      </c>
      <c r="M27" s="136">
        <v>13882</v>
      </c>
      <c r="N27" s="136">
        <v>6941</v>
      </c>
      <c r="O27" s="136">
        <v>49211.199999999997</v>
      </c>
      <c r="P27" s="136">
        <v>24605.599999999999</v>
      </c>
      <c r="Q27" s="136">
        <v>6120.36</v>
      </c>
      <c r="R27" s="136">
        <v>3060.18</v>
      </c>
      <c r="S27" s="136">
        <v>11594.2</v>
      </c>
      <c r="T27" s="136">
        <v>5797.1</v>
      </c>
      <c r="U27" s="136">
        <v>15988</v>
      </c>
      <c r="V27" s="136">
        <v>7994</v>
      </c>
    </row>
    <row r="28" spans="1:22" x14ac:dyDescent="0.35">
      <c r="A28" s="129" t="s">
        <v>1552</v>
      </c>
      <c r="B28" s="135" t="s">
        <v>905</v>
      </c>
      <c r="C28" s="130" t="s">
        <v>825</v>
      </c>
      <c r="D28" s="129" t="s">
        <v>116</v>
      </c>
      <c r="E28" s="129" t="s">
        <v>139</v>
      </c>
      <c r="F28" s="135">
        <v>778</v>
      </c>
      <c r="G28" s="135">
        <v>34</v>
      </c>
      <c r="H28" s="135">
        <v>47</v>
      </c>
      <c r="I28" s="136">
        <v>362847.32</v>
      </c>
      <c r="J28" s="136">
        <v>181423.66</v>
      </c>
      <c r="K28" s="136">
        <v>10671.98</v>
      </c>
      <c r="L28" s="136">
        <v>5335.99</v>
      </c>
      <c r="M28" s="136">
        <v>7667.24</v>
      </c>
      <c r="N28" s="136">
        <v>3833.62</v>
      </c>
      <c r="O28" s="136">
        <v>42533.94</v>
      </c>
      <c r="P28" s="136">
        <v>21266.97</v>
      </c>
      <c r="Q28" s="136">
        <v>5423.66</v>
      </c>
      <c r="R28" s="136">
        <v>2711.83</v>
      </c>
      <c r="S28" s="136">
        <v>6335.1</v>
      </c>
      <c r="T28" s="136">
        <v>3167.55</v>
      </c>
      <c r="U28" s="136">
        <v>13737.72</v>
      </c>
      <c r="V28" s="136">
        <v>6868.86</v>
      </c>
    </row>
    <row r="29" spans="1:22" x14ac:dyDescent="0.35">
      <c r="A29" s="129" t="s">
        <v>1552</v>
      </c>
      <c r="B29" s="135" t="s">
        <v>905</v>
      </c>
      <c r="C29" s="130" t="s">
        <v>825</v>
      </c>
      <c r="D29" s="129" t="s">
        <v>116</v>
      </c>
      <c r="E29" s="129" t="s">
        <v>139</v>
      </c>
      <c r="F29" s="135">
        <v>779</v>
      </c>
      <c r="G29" s="135">
        <v>42</v>
      </c>
      <c r="H29" s="135">
        <v>47</v>
      </c>
      <c r="I29" s="136">
        <v>489157.28400000004</v>
      </c>
      <c r="J29" s="136">
        <v>244578.64200000002</v>
      </c>
      <c r="K29" s="136">
        <v>11646.602000000001</v>
      </c>
      <c r="L29" s="136">
        <v>5823.3010000000004</v>
      </c>
      <c r="M29" s="136">
        <v>11220.66</v>
      </c>
      <c r="N29" s="136">
        <v>5610.33</v>
      </c>
      <c r="O29" s="136">
        <v>24176.54</v>
      </c>
      <c r="P29" s="136">
        <v>12088.27</v>
      </c>
      <c r="Q29" s="136">
        <v>5700</v>
      </c>
      <c r="R29" s="136">
        <v>2850</v>
      </c>
      <c r="S29" s="136">
        <v>9011.5</v>
      </c>
      <c r="T29" s="136">
        <v>4505.75</v>
      </c>
      <c r="U29" s="136">
        <v>13046.88</v>
      </c>
      <c r="V29" s="136">
        <v>6523.44</v>
      </c>
    </row>
    <row r="30" spans="1:22" x14ac:dyDescent="0.35">
      <c r="A30" s="129" t="s">
        <v>1552</v>
      </c>
      <c r="B30" s="135" t="s">
        <v>905</v>
      </c>
      <c r="C30" s="130" t="s">
        <v>825</v>
      </c>
      <c r="D30" s="129" t="s">
        <v>116</v>
      </c>
      <c r="E30" s="129" t="s">
        <v>139</v>
      </c>
      <c r="F30" s="135">
        <v>780</v>
      </c>
      <c r="G30" s="135">
        <v>84</v>
      </c>
      <c r="H30" s="135">
        <v>113</v>
      </c>
      <c r="I30" s="136">
        <v>948420.81599999999</v>
      </c>
      <c r="J30" s="136">
        <v>474210.408</v>
      </c>
      <c r="K30" s="136">
        <v>11290.724</v>
      </c>
      <c r="L30" s="136">
        <v>5645.3620000000001</v>
      </c>
      <c r="M30" s="136">
        <v>10789.95</v>
      </c>
      <c r="N30" s="136">
        <v>5394.9750000000004</v>
      </c>
      <c r="O30" s="136">
        <v>21593.02</v>
      </c>
      <c r="P30" s="136">
        <v>10796.51</v>
      </c>
      <c r="Q30" s="136">
        <v>2969.18</v>
      </c>
      <c r="R30" s="136">
        <v>1484.59</v>
      </c>
      <c r="S30" s="136">
        <v>6834.8</v>
      </c>
      <c r="T30" s="136">
        <v>3417.4</v>
      </c>
      <c r="U30" s="136">
        <v>14840.5</v>
      </c>
      <c r="V30" s="136">
        <v>7420.25</v>
      </c>
    </row>
    <row r="31" spans="1:22" x14ac:dyDescent="0.35">
      <c r="A31" s="129" t="s">
        <v>1552</v>
      </c>
      <c r="B31" s="135" t="s">
        <v>905</v>
      </c>
      <c r="C31" s="130" t="s">
        <v>825</v>
      </c>
      <c r="D31" s="129" t="s">
        <v>116</v>
      </c>
      <c r="E31" s="129" t="s">
        <v>139</v>
      </c>
      <c r="F31" s="135">
        <v>781</v>
      </c>
      <c r="G31" s="135">
        <v>85</v>
      </c>
      <c r="H31" s="135">
        <v>101</v>
      </c>
      <c r="I31" s="136">
        <v>1175790.72</v>
      </c>
      <c r="J31" s="136">
        <v>587895.36</v>
      </c>
      <c r="K31" s="136">
        <v>13832.832</v>
      </c>
      <c r="L31" s="136">
        <v>6916.4160000000002</v>
      </c>
      <c r="M31" s="136">
        <v>12353.24</v>
      </c>
      <c r="N31" s="136">
        <v>6176.62</v>
      </c>
      <c r="O31" s="136">
        <v>43134.12</v>
      </c>
      <c r="P31" s="136">
        <v>21567.06</v>
      </c>
      <c r="Q31" s="136">
        <v>2629.08</v>
      </c>
      <c r="R31" s="136">
        <v>1314.54</v>
      </c>
      <c r="S31" s="136">
        <v>9857.92</v>
      </c>
      <c r="T31" s="136">
        <v>4928.96</v>
      </c>
      <c r="U31" s="136">
        <v>15402.16</v>
      </c>
      <c r="V31" s="136">
        <v>7701.08</v>
      </c>
    </row>
    <row r="32" spans="1:22" x14ac:dyDescent="0.35">
      <c r="A32" s="129" t="s">
        <v>1552</v>
      </c>
      <c r="B32" s="135" t="s">
        <v>905</v>
      </c>
      <c r="C32" s="130" t="s">
        <v>825</v>
      </c>
      <c r="D32" s="129" t="s">
        <v>116</v>
      </c>
      <c r="E32" s="129" t="s">
        <v>139</v>
      </c>
      <c r="F32" s="135">
        <v>782</v>
      </c>
      <c r="G32" s="135">
        <v>431</v>
      </c>
      <c r="H32" s="135">
        <v>547</v>
      </c>
      <c r="I32" s="136">
        <v>5761723.5080000004</v>
      </c>
      <c r="J32" s="136">
        <v>2880861.7540000002</v>
      </c>
      <c r="K32" s="136">
        <v>13368.268</v>
      </c>
      <c r="L32" s="136">
        <v>6684.134</v>
      </c>
      <c r="M32" s="136">
        <v>12304.06</v>
      </c>
      <c r="N32" s="136">
        <v>6152.03</v>
      </c>
      <c r="O32" s="136">
        <v>129448</v>
      </c>
      <c r="P32" s="136">
        <v>64724</v>
      </c>
      <c r="Q32" s="136">
        <v>2286.8000000000002</v>
      </c>
      <c r="R32" s="136">
        <v>1143.4000000000001</v>
      </c>
      <c r="S32" s="136">
        <v>10170</v>
      </c>
      <c r="T32" s="136">
        <v>5085</v>
      </c>
      <c r="U32" s="136">
        <v>14872</v>
      </c>
      <c r="V32" s="136">
        <v>7436</v>
      </c>
    </row>
    <row r="33" spans="1:22" x14ac:dyDescent="0.35">
      <c r="A33" s="129" t="s">
        <v>1552</v>
      </c>
      <c r="B33" s="135" t="s">
        <v>905</v>
      </c>
      <c r="C33" s="130" t="s">
        <v>825</v>
      </c>
      <c r="D33" s="129" t="s">
        <v>116</v>
      </c>
      <c r="E33" s="129" t="s">
        <v>139</v>
      </c>
      <c r="F33" s="135">
        <v>783</v>
      </c>
      <c r="G33" s="135">
        <v>29</v>
      </c>
      <c r="H33" s="135">
        <v>31</v>
      </c>
      <c r="I33" s="136">
        <v>419269.87800000003</v>
      </c>
      <c r="J33" s="136">
        <v>209634.93900000001</v>
      </c>
      <c r="K33" s="136">
        <v>14457.582</v>
      </c>
      <c r="L33" s="136">
        <v>7228.7910000000002</v>
      </c>
      <c r="M33" s="136">
        <v>12250</v>
      </c>
      <c r="N33" s="136">
        <v>6125</v>
      </c>
      <c r="O33" s="136">
        <v>30784.04</v>
      </c>
      <c r="P33" s="136">
        <v>15392.02</v>
      </c>
      <c r="Q33" s="136">
        <v>6295.62</v>
      </c>
      <c r="R33" s="136">
        <v>3147.81</v>
      </c>
      <c r="S33" s="136">
        <v>11947.12</v>
      </c>
      <c r="T33" s="136">
        <v>5973.56</v>
      </c>
      <c r="U33" s="136">
        <v>16153.2</v>
      </c>
      <c r="V33" s="136">
        <v>8076.6</v>
      </c>
    </row>
    <row r="34" spans="1:22" x14ac:dyDescent="0.35">
      <c r="A34" s="129" t="s">
        <v>1552</v>
      </c>
      <c r="B34" s="135" t="s">
        <v>905</v>
      </c>
      <c r="C34" s="130" t="s">
        <v>825</v>
      </c>
      <c r="D34" s="129" t="s">
        <v>116</v>
      </c>
      <c r="E34" s="129" t="s">
        <v>139</v>
      </c>
      <c r="F34" s="135">
        <v>784</v>
      </c>
      <c r="G34" s="135">
        <v>43</v>
      </c>
      <c r="H34" s="135">
        <v>52</v>
      </c>
      <c r="I34" s="136">
        <v>590803.74599999993</v>
      </c>
      <c r="J34" s="136">
        <v>295401.87299999996</v>
      </c>
      <c r="K34" s="136">
        <v>13739.621999999999</v>
      </c>
      <c r="L34" s="136">
        <v>6869.8109999999997</v>
      </c>
      <c r="M34" s="136">
        <v>12528.78</v>
      </c>
      <c r="N34" s="136">
        <v>6264.39</v>
      </c>
      <c r="O34" s="136">
        <v>22979.599999999999</v>
      </c>
      <c r="P34" s="136">
        <v>11489.8</v>
      </c>
      <c r="Q34" s="136">
        <v>607.6</v>
      </c>
      <c r="R34" s="136">
        <v>303.8</v>
      </c>
      <c r="S34" s="136">
        <v>11941.58</v>
      </c>
      <c r="T34" s="136">
        <v>5970.79</v>
      </c>
      <c r="U34" s="136">
        <v>15016.6</v>
      </c>
      <c r="V34" s="136">
        <v>7508.3</v>
      </c>
    </row>
    <row r="35" spans="1:22" x14ac:dyDescent="0.35">
      <c r="A35" s="129" t="s">
        <v>1552</v>
      </c>
      <c r="B35" s="135" t="s">
        <v>905</v>
      </c>
      <c r="C35" s="130" t="s">
        <v>825</v>
      </c>
      <c r="D35" s="129" t="s">
        <v>116</v>
      </c>
      <c r="E35" s="129" t="s">
        <v>139</v>
      </c>
      <c r="F35" s="135">
        <v>785</v>
      </c>
      <c r="G35" s="135">
        <v>142</v>
      </c>
      <c r="H35" s="135">
        <v>179</v>
      </c>
      <c r="I35" s="136">
        <v>2449146.42</v>
      </c>
      <c r="J35" s="136">
        <v>1224573.21</v>
      </c>
      <c r="K35" s="136">
        <v>17247.509999999998</v>
      </c>
      <c r="L35" s="136">
        <v>8623.7549999999992</v>
      </c>
      <c r="M35" s="136">
        <v>12690.89</v>
      </c>
      <c r="N35" s="136">
        <v>6345.4449999999997</v>
      </c>
      <c r="O35" s="136">
        <v>76393.56</v>
      </c>
      <c r="P35" s="136">
        <v>38196.78</v>
      </c>
      <c r="Q35" s="136">
        <v>6300</v>
      </c>
      <c r="R35" s="136">
        <v>3150</v>
      </c>
      <c r="S35" s="136">
        <v>11079.4</v>
      </c>
      <c r="T35" s="136">
        <v>5539.7</v>
      </c>
      <c r="U35" s="136">
        <v>21410</v>
      </c>
      <c r="V35" s="136">
        <v>10705</v>
      </c>
    </row>
    <row r="36" spans="1:22" x14ac:dyDescent="0.35">
      <c r="A36" s="129" t="s">
        <v>1552</v>
      </c>
      <c r="B36" s="135" t="s">
        <v>905</v>
      </c>
      <c r="C36" s="130" t="s">
        <v>825</v>
      </c>
      <c r="D36" s="129" t="s">
        <v>116</v>
      </c>
      <c r="E36" s="129" t="s">
        <v>139</v>
      </c>
      <c r="F36" s="135">
        <v>786</v>
      </c>
      <c r="G36" s="135">
        <v>211</v>
      </c>
      <c r="H36" s="135">
        <v>285</v>
      </c>
      <c r="I36" s="136">
        <v>3923414.6020000004</v>
      </c>
      <c r="J36" s="136">
        <v>1961707.3010000002</v>
      </c>
      <c r="K36" s="136">
        <v>18594.382000000001</v>
      </c>
      <c r="L36" s="136">
        <v>9297.1910000000007</v>
      </c>
      <c r="M36" s="136">
        <v>15222.9</v>
      </c>
      <c r="N36" s="136">
        <v>7611.45</v>
      </c>
      <c r="O36" s="136">
        <v>402737</v>
      </c>
      <c r="P36" s="136">
        <v>201368.5</v>
      </c>
      <c r="Q36" s="136">
        <v>340.2</v>
      </c>
      <c r="R36" s="136">
        <v>170.1</v>
      </c>
      <c r="S36" s="136">
        <v>13162.66</v>
      </c>
      <c r="T36" s="136">
        <v>6581.33</v>
      </c>
      <c r="U36" s="136">
        <v>16504.34</v>
      </c>
      <c r="V36" s="136">
        <v>8252.17</v>
      </c>
    </row>
    <row r="37" spans="1:22" x14ac:dyDescent="0.35">
      <c r="A37" s="129" t="s">
        <v>1552</v>
      </c>
      <c r="B37" s="135" t="s">
        <v>905</v>
      </c>
      <c r="C37" s="130" t="s">
        <v>825</v>
      </c>
      <c r="D37" s="129" t="s">
        <v>116</v>
      </c>
      <c r="E37" s="129" t="s">
        <v>139</v>
      </c>
      <c r="F37" s="135">
        <v>787</v>
      </c>
      <c r="G37" s="135">
        <v>196</v>
      </c>
      <c r="H37" s="135">
        <v>291</v>
      </c>
      <c r="I37" s="136">
        <v>3374701.3440000005</v>
      </c>
      <c r="J37" s="136">
        <v>1687350.6720000003</v>
      </c>
      <c r="K37" s="136">
        <v>17217.864000000001</v>
      </c>
      <c r="L37" s="136">
        <v>8608.9320000000007</v>
      </c>
      <c r="M37" s="136">
        <v>15716</v>
      </c>
      <c r="N37" s="136">
        <v>7858</v>
      </c>
      <c r="O37" s="136">
        <v>160688.01999999999</v>
      </c>
      <c r="P37" s="136">
        <v>80344.009999999995</v>
      </c>
      <c r="Q37" s="136">
        <v>8972.24</v>
      </c>
      <c r="R37" s="136">
        <v>4486.12</v>
      </c>
      <c r="S37" s="136">
        <v>13471.99</v>
      </c>
      <c r="T37" s="136">
        <v>6735.9949999999999</v>
      </c>
      <c r="U37" s="136">
        <v>16645.25</v>
      </c>
      <c r="V37" s="136">
        <v>8322.625</v>
      </c>
    </row>
    <row r="38" spans="1:22" x14ac:dyDescent="0.35">
      <c r="A38" s="129" t="s">
        <v>1552</v>
      </c>
      <c r="B38" s="135" t="s">
        <v>905</v>
      </c>
      <c r="C38" s="130" t="s">
        <v>825</v>
      </c>
      <c r="D38" s="129" t="s">
        <v>116</v>
      </c>
      <c r="E38" s="129" t="s">
        <v>139</v>
      </c>
      <c r="F38" s="135">
        <v>788</v>
      </c>
      <c r="G38" s="135">
        <v>21</v>
      </c>
      <c r="H38" s="135">
        <v>22</v>
      </c>
      <c r="I38" s="136">
        <v>253521.91199999998</v>
      </c>
      <c r="J38" s="136">
        <v>126760.95599999999</v>
      </c>
      <c r="K38" s="136">
        <v>12072.472</v>
      </c>
      <c r="L38" s="136">
        <v>6036.2359999999999</v>
      </c>
      <c r="M38" s="136">
        <v>11547.56</v>
      </c>
      <c r="N38" s="136">
        <v>5773.78</v>
      </c>
      <c r="O38" s="136">
        <v>25611.119999999999</v>
      </c>
      <c r="P38" s="136">
        <v>12805.56</v>
      </c>
      <c r="Q38" s="136">
        <v>6895.6</v>
      </c>
      <c r="R38" s="136">
        <v>3447.8</v>
      </c>
      <c r="S38" s="136">
        <v>9320.32</v>
      </c>
      <c r="T38" s="136">
        <v>4660.16</v>
      </c>
      <c r="U38" s="136">
        <v>12353.26</v>
      </c>
      <c r="V38" s="136">
        <v>6176.63</v>
      </c>
    </row>
    <row r="39" spans="1:22" x14ac:dyDescent="0.35">
      <c r="A39" s="129" t="s">
        <v>1552</v>
      </c>
      <c r="B39" s="135" t="s">
        <v>905</v>
      </c>
      <c r="C39" s="130" t="s">
        <v>825</v>
      </c>
      <c r="D39" s="129" t="s">
        <v>116</v>
      </c>
      <c r="E39" s="129" t="s">
        <v>139</v>
      </c>
      <c r="F39" s="135">
        <v>789</v>
      </c>
      <c r="G39" s="135">
        <v>12</v>
      </c>
      <c r="H39" s="135">
        <v>16</v>
      </c>
      <c r="I39" s="136">
        <v>184963.728</v>
      </c>
      <c r="J39" s="136">
        <v>92481.864000000001</v>
      </c>
      <c r="K39" s="136">
        <v>15413.644</v>
      </c>
      <c r="L39" s="136">
        <v>7706.8220000000001</v>
      </c>
      <c r="M39" s="136">
        <v>14617.5</v>
      </c>
      <c r="N39" s="136">
        <v>7308.75</v>
      </c>
      <c r="O39" s="136">
        <v>40160</v>
      </c>
      <c r="P39" s="136">
        <v>20080</v>
      </c>
      <c r="Q39" s="136">
        <v>1822.68</v>
      </c>
      <c r="R39" s="136">
        <v>911.34</v>
      </c>
      <c r="S39" s="136">
        <v>12096.85</v>
      </c>
      <c r="T39" s="136">
        <v>6048.4250000000002</v>
      </c>
      <c r="U39" s="136">
        <v>16734.79</v>
      </c>
      <c r="V39" s="136">
        <v>8367.3950000000004</v>
      </c>
    </row>
    <row r="40" spans="1:22" x14ac:dyDescent="0.35">
      <c r="A40" s="129" t="s">
        <v>1552</v>
      </c>
      <c r="B40" s="135" t="s">
        <v>905</v>
      </c>
      <c r="C40" s="130" t="s">
        <v>825</v>
      </c>
      <c r="D40" s="129" t="s">
        <v>116</v>
      </c>
      <c r="E40" s="129" t="s">
        <v>139</v>
      </c>
      <c r="F40" s="135">
        <v>790</v>
      </c>
      <c r="G40" s="135">
        <v>39</v>
      </c>
      <c r="H40" s="135">
        <v>48</v>
      </c>
      <c r="I40" s="136">
        <v>634650.12</v>
      </c>
      <c r="J40" s="136">
        <v>317325.06</v>
      </c>
      <c r="K40" s="136">
        <v>16273.08</v>
      </c>
      <c r="L40" s="136">
        <v>8136.54</v>
      </c>
      <c r="M40" s="136">
        <v>16105.08</v>
      </c>
      <c r="N40" s="136">
        <v>8052.54</v>
      </c>
      <c r="O40" s="136">
        <v>48016</v>
      </c>
      <c r="P40" s="136">
        <v>24008</v>
      </c>
      <c r="Q40" s="136">
        <v>5251.48</v>
      </c>
      <c r="R40" s="136">
        <v>2625.74</v>
      </c>
      <c r="S40" s="136">
        <v>11400.24</v>
      </c>
      <c r="T40" s="136">
        <v>5700.12</v>
      </c>
      <c r="U40" s="136">
        <v>18024.96</v>
      </c>
      <c r="V40" s="136">
        <v>9012.48</v>
      </c>
    </row>
    <row r="41" spans="1:22" x14ac:dyDescent="0.35">
      <c r="A41" s="129" t="s">
        <v>1552</v>
      </c>
      <c r="B41" s="135" t="s">
        <v>905</v>
      </c>
      <c r="C41" s="130" t="s">
        <v>825</v>
      </c>
      <c r="D41" s="129" t="s">
        <v>116</v>
      </c>
      <c r="E41" s="129" t="s">
        <v>139</v>
      </c>
      <c r="F41" s="135">
        <v>791</v>
      </c>
      <c r="G41" s="135">
        <v>64</v>
      </c>
      <c r="H41" s="135">
        <v>71</v>
      </c>
      <c r="I41" s="136">
        <v>1075336.96</v>
      </c>
      <c r="J41" s="136">
        <v>537668.48</v>
      </c>
      <c r="K41" s="136">
        <v>16802.14</v>
      </c>
      <c r="L41" s="136">
        <v>8401.07</v>
      </c>
      <c r="M41" s="136">
        <v>13459.44</v>
      </c>
      <c r="N41" s="136">
        <v>6729.72</v>
      </c>
      <c r="O41" s="136">
        <v>123500.6</v>
      </c>
      <c r="P41" s="136">
        <v>61750.3</v>
      </c>
      <c r="Q41" s="136">
        <v>5703.6</v>
      </c>
      <c r="R41" s="136">
        <v>2851.8</v>
      </c>
      <c r="S41" s="136">
        <v>9760.08</v>
      </c>
      <c r="T41" s="136">
        <v>4880.04</v>
      </c>
      <c r="U41" s="136">
        <v>19564.099999999999</v>
      </c>
      <c r="V41" s="136">
        <v>9782.0499999999993</v>
      </c>
    </row>
    <row r="42" spans="1:22" x14ac:dyDescent="0.35">
      <c r="A42" s="129" t="s">
        <v>1552</v>
      </c>
      <c r="B42" s="135" t="s">
        <v>905</v>
      </c>
      <c r="C42" s="130" t="s">
        <v>825</v>
      </c>
      <c r="D42" s="129" t="s">
        <v>116</v>
      </c>
      <c r="E42" s="129" t="s">
        <v>139</v>
      </c>
      <c r="F42" s="135">
        <v>792</v>
      </c>
      <c r="G42" s="135">
        <v>1</v>
      </c>
      <c r="H42" s="135">
        <v>2</v>
      </c>
      <c r="I42" s="136">
        <v>7023.12</v>
      </c>
      <c r="J42" s="136">
        <v>3511.56</v>
      </c>
      <c r="K42" s="136">
        <v>7023.12</v>
      </c>
      <c r="L42" s="136">
        <v>3511.56</v>
      </c>
      <c r="M42" s="136">
        <v>7023.12</v>
      </c>
      <c r="N42" s="136">
        <v>3511.56</v>
      </c>
      <c r="O42" s="136">
        <v>7023.12</v>
      </c>
      <c r="P42" s="136">
        <v>3511.56</v>
      </c>
      <c r="Q42" s="136">
        <v>7023.12</v>
      </c>
      <c r="R42" s="136">
        <v>3511.56</v>
      </c>
      <c r="S42" s="136">
        <v>7023.12</v>
      </c>
      <c r="T42" s="136">
        <v>3511.56</v>
      </c>
      <c r="U42" s="136">
        <v>7023.12</v>
      </c>
      <c r="V42" s="136">
        <v>3511.56</v>
      </c>
    </row>
    <row r="43" spans="1:22" x14ac:dyDescent="0.35">
      <c r="A43" s="129" t="s">
        <v>1552</v>
      </c>
      <c r="B43" s="135" t="s">
        <v>905</v>
      </c>
      <c r="C43" s="130" t="s">
        <v>825</v>
      </c>
      <c r="D43" s="129" t="s">
        <v>116</v>
      </c>
      <c r="E43" s="129" t="s">
        <v>139</v>
      </c>
      <c r="F43" s="135">
        <v>793</v>
      </c>
      <c r="G43" s="135">
        <v>22</v>
      </c>
      <c r="H43" s="135">
        <v>24</v>
      </c>
      <c r="I43" s="136">
        <v>291963.364</v>
      </c>
      <c r="J43" s="136">
        <v>145981.682</v>
      </c>
      <c r="K43" s="136">
        <v>13271.062</v>
      </c>
      <c r="L43" s="136">
        <v>6635.5309999999999</v>
      </c>
      <c r="M43" s="136">
        <v>14134.58</v>
      </c>
      <c r="N43" s="136">
        <v>7067.29</v>
      </c>
      <c r="O43" s="136">
        <v>25980.74</v>
      </c>
      <c r="P43" s="136">
        <v>12990.37</v>
      </c>
      <c r="Q43" s="136">
        <v>1431</v>
      </c>
      <c r="R43" s="136">
        <v>715.5</v>
      </c>
      <c r="S43" s="136">
        <v>9052.66</v>
      </c>
      <c r="T43" s="136">
        <v>4526.33</v>
      </c>
      <c r="U43" s="136">
        <v>16721.16</v>
      </c>
      <c r="V43" s="136">
        <v>8360.58</v>
      </c>
    </row>
    <row r="44" spans="1:22" x14ac:dyDescent="0.35">
      <c r="A44" s="129" t="s">
        <v>1552</v>
      </c>
      <c r="B44" s="135" t="s">
        <v>905</v>
      </c>
      <c r="C44" s="130" t="s">
        <v>825</v>
      </c>
      <c r="D44" s="129" t="s">
        <v>116</v>
      </c>
      <c r="E44" s="129" t="s">
        <v>139</v>
      </c>
      <c r="F44" s="135">
        <v>794</v>
      </c>
      <c r="G44" s="135">
        <v>26</v>
      </c>
      <c r="H44" s="135">
        <v>31</v>
      </c>
      <c r="I44" s="136">
        <v>543229.96</v>
      </c>
      <c r="J44" s="136">
        <v>271614.98</v>
      </c>
      <c r="K44" s="136">
        <v>20893.46</v>
      </c>
      <c r="L44" s="136">
        <v>10446.73</v>
      </c>
      <c r="M44" s="136">
        <v>14347.38</v>
      </c>
      <c r="N44" s="136">
        <v>7173.69</v>
      </c>
      <c r="O44" s="136">
        <v>142137.28</v>
      </c>
      <c r="P44" s="136">
        <v>71068.639999999999</v>
      </c>
      <c r="Q44" s="136">
        <v>9052.66</v>
      </c>
      <c r="R44" s="136">
        <v>4526.33</v>
      </c>
      <c r="S44" s="136">
        <v>11599.58</v>
      </c>
      <c r="T44" s="136">
        <v>5799.79</v>
      </c>
      <c r="U44" s="136">
        <v>16244.96</v>
      </c>
      <c r="V44" s="136">
        <v>8122.48</v>
      </c>
    </row>
    <row r="45" spans="1:22" x14ac:dyDescent="0.35">
      <c r="A45" s="129" t="s">
        <v>1552</v>
      </c>
      <c r="B45" s="135" t="s">
        <v>905</v>
      </c>
      <c r="C45" s="130" t="s">
        <v>825</v>
      </c>
      <c r="D45" s="129" t="s">
        <v>116</v>
      </c>
      <c r="E45" s="129" t="s">
        <v>139</v>
      </c>
      <c r="F45" s="135">
        <v>795</v>
      </c>
      <c r="G45" s="135">
        <v>9</v>
      </c>
      <c r="H45" s="135">
        <v>9</v>
      </c>
      <c r="I45" s="136">
        <v>88040.213999999993</v>
      </c>
      <c r="J45" s="136">
        <v>44020.106999999996</v>
      </c>
      <c r="K45" s="136">
        <v>9782.2459999999992</v>
      </c>
      <c r="L45" s="136">
        <v>4891.1229999999996</v>
      </c>
      <c r="M45" s="136">
        <v>9788.0400000000009</v>
      </c>
      <c r="N45" s="136">
        <v>4894.0200000000004</v>
      </c>
      <c r="O45" s="136">
        <v>15540.04</v>
      </c>
      <c r="P45" s="136">
        <v>7770.02</v>
      </c>
      <c r="Q45" s="136">
        <v>4600</v>
      </c>
      <c r="R45" s="136">
        <v>2300</v>
      </c>
      <c r="S45" s="136">
        <v>6630.38</v>
      </c>
      <c r="T45" s="136">
        <v>3315.19</v>
      </c>
      <c r="U45" s="136">
        <v>12650.38</v>
      </c>
      <c r="V45" s="136">
        <v>6325.19</v>
      </c>
    </row>
    <row r="46" spans="1:22" x14ac:dyDescent="0.35">
      <c r="A46" s="129" t="s">
        <v>1552</v>
      </c>
      <c r="B46" s="135" t="s">
        <v>905</v>
      </c>
      <c r="C46" s="130" t="s">
        <v>825</v>
      </c>
      <c r="D46" s="129" t="s">
        <v>116</v>
      </c>
      <c r="E46" s="129" t="s">
        <v>139</v>
      </c>
      <c r="F46" s="135">
        <v>796</v>
      </c>
      <c r="G46" s="135">
        <v>9</v>
      </c>
      <c r="H46" s="135">
        <v>14</v>
      </c>
      <c r="I46" s="136">
        <v>96569.207999999999</v>
      </c>
      <c r="J46" s="136">
        <v>48284.603999999999</v>
      </c>
      <c r="K46" s="136">
        <v>10729.912</v>
      </c>
      <c r="L46" s="136">
        <v>5364.9560000000001</v>
      </c>
      <c r="M46" s="136">
        <v>9834.32</v>
      </c>
      <c r="N46" s="136">
        <v>4917.16</v>
      </c>
      <c r="O46" s="136">
        <v>18594.12</v>
      </c>
      <c r="P46" s="136">
        <v>9297.06</v>
      </c>
      <c r="Q46" s="136">
        <v>8452.5400000000009</v>
      </c>
      <c r="R46" s="136">
        <v>4226.2700000000004</v>
      </c>
      <c r="S46" s="136">
        <v>8452.5400000000009</v>
      </c>
      <c r="T46" s="136">
        <v>4226.2700000000004</v>
      </c>
      <c r="U46" s="136">
        <v>10556.34</v>
      </c>
      <c r="V46" s="136">
        <v>5278.17</v>
      </c>
    </row>
    <row r="47" spans="1:22" x14ac:dyDescent="0.35">
      <c r="A47" s="129" t="s">
        <v>1552</v>
      </c>
      <c r="B47" s="135" t="s">
        <v>905</v>
      </c>
      <c r="C47" s="130" t="s">
        <v>825</v>
      </c>
      <c r="D47" s="129" t="s">
        <v>116</v>
      </c>
      <c r="E47" s="129" t="s">
        <v>139</v>
      </c>
      <c r="F47" s="135">
        <v>797</v>
      </c>
      <c r="G47" s="135">
        <v>104</v>
      </c>
      <c r="H47" s="135">
        <v>124</v>
      </c>
      <c r="I47" s="136">
        <v>1267902.6879999998</v>
      </c>
      <c r="J47" s="136">
        <v>633951.34399999992</v>
      </c>
      <c r="K47" s="136">
        <v>12191.371999999999</v>
      </c>
      <c r="L47" s="136">
        <v>6095.6859999999997</v>
      </c>
      <c r="M47" s="136">
        <v>8766.76</v>
      </c>
      <c r="N47" s="136">
        <v>4383.38</v>
      </c>
      <c r="O47" s="136">
        <v>57207.44</v>
      </c>
      <c r="P47" s="136">
        <v>28603.72</v>
      </c>
      <c r="Q47" s="136">
        <v>4844.28</v>
      </c>
      <c r="R47" s="136">
        <v>2422.14</v>
      </c>
      <c r="S47" s="136">
        <v>7026.94</v>
      </c>
      <c r="T47" s="136">
        <v>3513.47</v>
      </c>
      <c r="U47" s="136">
        <v>14116.14</v>
      </c>
      <c r="V47" s="136">
        <v>7058.07</v>
      </c>
    </row>
    <row r="48" spans="1:22" x14ac:dyDescent="0.35">
      <c r="A48" s="129" t="s">
        <v>1552</v>
      </c>
      <c r="B48" s="135" t="s">
        <v>905</v>
      </c>
      <c r="C48" s="130" t="s">
        <v>825</v>
      </c>
      <c r="D48" s="129" t="s">
        <v>116</v>
      </c>
      <c r="E48" s="129" t="s">
        <v>139</v>
      </c>
      <c r="F48" s="135">
        <v>798</v>
      </c>
      <c r="G48" s="135">
        <v>7</v>
      </c>
      <c r="H48" s="135">
        <v>9</v>
      </c>
      <c r="I48" s="136">
        <v>97483.343999999997</v>
      </c>
      <c r="J48" s="136">
        <v>48741.671999999999</v>
      </c>
      <c r="K48" s="136">
        <v>13926.191999999999</v>
      </c>
      <c r="L48" s="136">
        <v>6963.0959999999995</v>
      </c>
      <c r="M48" s="136">
        <v>14055.4</v>
      </c>
      <c r="N48" s="136">
        <v>7027.7</v>
      </c>
      <c r="O48" s="136">
        <v>19398.38</v>
      </c>
      <c r="P48" s="136">
        <v>9699.19</v>
      </c>
      <c r="Q48" s="136">
        <v>7055.04</v>
      </c>
      <c r="R48" s="136">
        <v>3527.52</v>
      </c>
      <c r="S48" s="136">
        <v>12931.78</v>
      </c>
      <c r="T48" s="136">
        <v>6465.89</v>
      </c>
      <c r="U48" s="136">
        <v>16707.900000000001</v>
      </c>
      <c r="V48" s="136">
        <v>8353.9500000000007</v>
      </c>
    </row>
    <row r="49" spans="1:22" x14ac:dyDescent="0.35">
      <c r="A49" s="129" t="s">
        <v>1552</v>
      </c>
      <c r="B49" s="135" t="s">
        <v>905</v>
      </c>
      <c r="C49" s="130" t="s">
        <v>825</v>
      </c>
      <c r="D49" s="129" t="s">
        <v>116</v>
      </c>
      <c r="E49" s="129" t="s">
        <v>139</v>
      </c>
      <c r="F49" s="135">
        <v>799</v>
      </c>
      <c r="G49" s="135">
        <v>144</v>
      </c>
      <c r="H49" s="135">
        <v>177</v>
      </c>
      <c r="I49" s="136">
        <v>2450140.7040000004</v>
      </c>
      <c r="J49" s="136">
        <v>1225070.3520000002</v>
      </c>
      <c r="K49" s="136">
        <v>17014.866000000002</v>
      </c>
      <c r="L49" s="136">
        <v>8507.4330000000009</v>
      </c>
      <c r="M49" s="136">
        <v>15695.96</v>
      </c>
      <c r="N49" s="136">
        <v>7847.98</v>
      </c>
      <c r="O49" s="136">
        <v>124925.46</v>
      </c>
      <c r="P49" s="136">
        <v>62462.73</v>
      </c>
      <c r="Q49" s="136">
        <v>4729.78</v>
      </c>
      <c r="R49" s="136">
        <v>2364.89</v>
      </c>
      <c r="S49" s="136">
        <v>13245.87</v>
      </c>
      <c r="T49" s="136">
        <v>6622.9350000000004</v>
      </c>
      <c r="U49" s="136">
        <v>17911.39</v>
      </c>
      <c r="V49" s="136">
        <v>8955.6949999999997</v>
      </c>
    </row>
    <row r="50" spans="1:22" x14ac:dyDescent="0.35">
      <c r="A50" s="129" t="s">
        <v>1552</v>
      </c>
      <c r="B50" s="135" t="s">
        <v>905</v>
      </c>
      <c r="C50" s="130" t="s">
        <v>825</v>
      </c>
      <c r="D50" s="129" t="s">
        <v>116</v>
      </c>
      <c r="E50" s="129" t="s">
        <v>140</v>
      </c>
      <c r="F50" s="135">
        <v>750</v>
      </c>
      <c r="G50" s="135">
        <v>3</v>
      </c>
      <c r="H50" s="135">
        <v>4</v>
      </c>
      <c r="I50" s="136">
        <v>90890.28</v>
      </c>
      <c r="J50" s="136">
        <v>45445.14</v>
      </c>
      <c r="K50" s="136">
        <v>30296.76</v>
      </c>
      <c r="L50" s="136">
        <v>15148.38</v>
      </c>
      <c r="M50" s="136">
        <v>28299.88</v>
      </c>
      <c r="N50" s="136">
        <v>14149.94</v>
      </c>
      <c r="O50" s="136">
        <v>47683.18</v>
      </c>
      <c r="P50" s="136">
        <v>23841.59</v>
      </c>
      <c r="Q50" s="136">
        <v>14907.24</v>
      </c>
      <c r="R50" s="136">
        <v>7453.62</v>
      </c>
      <c r="S50" s="136">
        <v>14907.24</v>
      </c>
      <c r="T50" s="136">
        <v>7453.62</v>
      </c>
      <c r="U50" s="136">
        <v>47683.18</v>
      </c>
      <c r="V50" s="136">
        <v>23841.59</v>
      </c>
    </row>
    <row r="51" spans="1:22" x14ac:dyDescent="0.35">
      <c r="A51" s="129" t="s">
        <v>1552</v>
      </c>
      <c r="B51" s="135" t="s">
        <v>905</v>
      </c>
      <c r="C51" s="130" t="s">
        <v>825</v>
      </c>
      <c r="D51" s="129" t="s">
        <v>116</v>
      </c>
      <c r="E51" s="129" t="s">
        <v>140</v>
      </c>
      <c r="F51" s="135">
        <v>751</v>
      </c>
      <c r="G51" s="135">
        <v>3</v>
      </c>
      <c r="H51" s="135">
        <v>3</v>
      </c>
      <c r="I51" s="136">
        <v>80090.700000000012</v>
      </c>
      <c r="J51" s="136">
        <v>40045.350000000006</v>
      </c>
      <c r="K51" s="136">
        <v>26696.9</v>
      </c>
      <c r="L51" s="136">
        <v>13348.45</v>
      </c>
      <c r="M51" s="136">
        <v>31044.76</v>
      </c>
      <c r="N51" s="136">
        <v>15522.38</v>
      </c>
      <c r="O51" s="136">
        <v>34389.08</v>
      </c>
      <c r="P51" s="136">
        <v>17194.54</v>
      </c>
      <c r="Q51" s="136">
        <v>14656.88</v>
      </c>
      <c r="R51" s="136">
        <v>7328.44</v>
      </c>
      <c r="S51" s="136">
        <v>14656.88</v>
      </c>
      <c r="T51" s="136">
        <v>7328.44</v>
      </c>
      <c r="U51" s="136">
        <v>34389.08</v>
      </c>
      <c r="V51" s="136">
        <v>17194.54</v>
      </c>
    </row>
    <row r="52" spans="1:22" x14ac:dyDescent="0.35">
      <c r="A52" s="129" t="s">
        <v>1552</v>
      </c>
      <c r="B52" s="135" t="s">
        <v>905</v>
      </c>
      <c r="C52" s="130" t="s">
        <v>825</v>
      </c>
      <c r="D52" s="129" t="s">
        <v>116</v>
      </c>
      <c r="E52" s="129" t="s">
        <v>140</v>
      </c>
      <c r="F52" s="135">
        <v>752</v>
      </c>
      <c r="G52" s="135">
        <v>2</v>
      </c>
      <c r="H52" s="135">
        <v>3</v>
      </c>
      <c r="I52" s="136">
        <v>26814.36</v>
      </c>
      <c r="J52" s="136">
        <v>13407.18</v>
      </c>
      <c r="K52" s="136">
        <v>13407.18</v>
      </c>
      <c r="L52" s="136">
        <v>6703.59</v>
      </c>
      <c r="M52" s="136">
        <v>13407.18</v>
      </c>
      <c r="N52" s="136">
        <v>6703.59</v>
      </c>
      <c r="O52" s="136">
        <v>20855.939999999999</v>
      </c>
      <c r="P52" s="136">
        <v>10427.969999999999</v>
      </c>
      <c r="Q52" s="136">
        <v>5958.42</v>
      </c>
      <c r="R52" s="136">
        <v>2979.21</v>
      </c>
      <c r="S52" s="136">
        <v>5958.42</v>
      </c>
      <c r="T52" s="136">
        <v>2979.21</v>
      </c>
      <c r="U52" s="136">
        <v>20855.939999999999</v>
      </c>
      <c r="V52" s="136">
        <v>10427.969999999999</v>
      </c>
    </row>
    <row r="53" spans="1:22" x14ac:dyDescent="0.35">
      <c r="A53" s="129" t="s">
        <v>1552</v>
      </c>
      <c r="B53" s="135" t="s">
        <v>905</v>
      </c>
      <c r="C53" s="130" t="s">
        <v>825</v>
      </c>
      <c r="D53" s="129" t="s">
        <v>116</v>
      </c>
      <c r="E53" s="129" t="s">
        <v>140</v>
      </c>
      <c r="F53" s="135">
        <v>756</v>
      </c>
      <c r="G53" s="135">
        <v>3</v>
      </c>
      <c r="H53" s="135">
        <v>5</v>
      </c>
      <c r="I53" s="136">
        <v>43907.622000000003</v>
      </c>
      <c r="J53" s="136">
        <v>21953.811000000002</v>
      </c>
      <c r="K53" s="136">
        <v>14635.874</v>
      </c>
      <c r="L53" s="136">
        <v>7317.9369999999999</v>
      </c>
      <c r="M53" s="136">
        <v>10227.959999999999</v>
      </c>
      <c r="N53" s="136">
        <v>5113.9799999999996</v>
      </c>
      <c r="O53" s="136">
        <v>24919.98</v>
      </c>
      <c r="P53" s="136">
        <v>12459.99</v>
      </c>
      <c r="Q53" s="136">
        <v>8759.68</v>
      </c>
      <c r="R53" s="136">
        <v>4379.84</v>
      </c>
      <c r="S53" s="136">
        <v>8759.68</v>
      </c>
      <c r="T53" s="136">
        <v>4379.84</v>
      </c>
      <c r="U53" s="136">
        <v>24919.98</v>
      </c>
      <c r="V53" s="136">
        <v>12459.99</v>
      </c>
    </row>
    <row r="54" spans="1:22" x14ac:dyDescent="0.35">
      <c r="A54" s="129" t="s">
        <v>1552</v>
      </c>
      <c r="B54" s="135" t="s">
        <v>905</v>
      </c>
      <c r="C54" s="130" t="s">
        <v>825</v>
      </c>
      <c r="D54" s="129" t="s">
        <v>116</v>
      </c>
      <c r="E54" s="129" t="s">
        <v>140</v>
      </c>
      <c r="F54" s="135">
        <v>757</v>
      </c>
      <c r="G54" s="135">
        <v>10</v>
      </c>
      <c r="H54" s="135">
        <v>15</v>
      </c>
      <c r="I54" s="136">
        <v>145606.74000000002</v>
      </c>
      <c r="J54" s="136">
        <v>72803.37000000001</v>
      </c>
      <c r="K54" s="136">
        <v>14560.674000000001</v>
      </c>
      <c r="L54" s="136">
        <v>7280.3370000000004</v>
      </c>
      <c r="M54" s="136">
        <v>8724.7999999999993</v>
      </c>
      <c r="N54" s="136">
        <v>4362.3999999999996</v>
      </c>
      <c r="O54" s="136">
        <v>38946.080000000002</v>
      </c>
      <c r="P54" s="136">
        <v>19473.04</v>
      </c>
      <c r="Q54" s="136">
        <v>6936.4</v>
      </c>
      <c r="R54" s="136">
        <v>3468.2</v>
      </c>
      <c r="S54" s="136">
        <v>7144.5</v>
      </c>
      <c r="T54" s="136">
        <v>3572.25</v>
      </c>
      <c r="U54" s="136">
        <v>16724.8</v>
      </c>
      <c r="V54" s="136">
        <v>8362.4</v>
      </c>
    </row>
    <row r="55" spans="1:22" x14ac:dyDescent="0.35">
      <c r="A55" s="129" t="s">
        <v>1552</v>
      </c>
      <c r="B55" s="135" t="s">
        <v>905</v>
      </c>
      <c r="C55" s="130" t="s">
        <v>825</v>
      </c>
      <c r="D55" s="129" t="s">
        <v>116</v>
      </c>
      <c r="E55" s="129" t="s">
        <v>140</v>
      </c>
      <c r="F55" s="135">
        <v>758</v>
      </c>
      <c r="G55" s="135">
        <v>1</v>
      </c>
      <c r="H55" s="135">
        <v>1</v>
      </c>
      <c r="I55" s="136">
        <v>8724.7999999999993</v>
      </c>
      <c r="J55" s="136">
        <v>4362.3999999999996</v>
      </c>
      <c r="K55" s="136">
        <v>8724.7999999999993</v>
      </c>
      <c r="L55" s="136">
        <v>4362.3999999999996</v>
      </c>
      <c r="M55" s="136">
        <v>8724.7999999999993</v>
      </c>
      <c r="N55" s="136">
        <v>4362.3999999999996</v>
      </c>
      <c r="O55" s="136">
        <v>8724.7999999999993</v>
      </c>
      <c r="P55" s="136">
        <v>4362.3999999999996</v>
      </c>
      <c r="Q55" s="136">
        <v>8724.7999999999993</v>
      </c>
      <c r="R55" s="136">
        <v>4362.3999999999996</v>
      </c>
      <c r="S55" s="136">
        <v>8724.7999999999993</v>
      </c>
      <c r="T55" s="136">
        <v>4362.3999999999996</v>
      </c>
      <c r="U55" s="136">
        <v>8724.7999999999993</v>
      </c>
      <c r="V55" s="136">
        <v>4362.3999999999996</v>
      </c>
    </row>
    <row r="56" spans="1:22" x14ac:dyDescent="0.35">
      <c r="A56" s="129" t="s">
        <v>1552</v>
      </c>
      <c r="B56" s="135" t="s">
        <v>905</v>
      </c>
      <c r="C56" s="130" t="s">
        <v>825</v>
      </c>
      <c r="D56" s="129" t="s">
        <v>116</v>
      </c>
      <c r="E56" s="129" t="s">
        <v>140</v>
      </c>
      <c r="F56" s="135">
        <v>759</v>
      </c>
      <c r="G56" s="135">
        <v>1</v>
      </c>
      <c r="H56" s="135">
        <v>1</v>
      </c>
      <c r="I56" s="136">
        <v>8941.14</v>
      </c>
      <c r="J56" s="136">
        <v>4470.57</v>
      </c>
      <c r="K56" s="136">
        <v>8941.14</v>
      </c>
      <c r="L56" s="136">
        <v>4470.57</v>
      </c>
      <c r="M56" s="136">
        <v>8941.14</v>
      </c>
      <c r="N56" s="136">
        <v>4470.57</v>
      </c>
      <c r="O56" s="136">
        <v>8941.14</v>
      </c>
      <c r="P56" s="136">
        <v>4470.57</v>
      </c>
      <c r="Q56" s="136">
        <v>8941.14</v>
      </c>
      <c r="R56" s="136">
        <v>4470.57</v>
      </c>
      <c r="S56" s="136">
        <v>8941.14</v>
      </c>
      <c r="T56" s="136">
        <v>4470.57</v>
      </c>
      <c r="U56" s="136">
        <v>8941.14</v>
      </c>
      <c r="V56" s="136">
        <v>4470.57</v>
      </c>
    </row>
    <row r="57" spans="1:22" x14ac:dyDescent="0.35">
      <c r="A57" s="129" t="s">
        <v>1552</v>
      </c>
      <c r="B57" s="135" t="s">
        <v>905</v>
      </c>
      <c r="C57" s="130" t="s">
        <v>825</v>
      </c>
      <c r="D57" s="129" t="s">
        <v>116</v>
      </c>
      <c r="E57" s="129" t="s">
        <v>140</v>
      </c>
      <c r="F57" s="135">
        <v>760</v>
      </c>
      <c r="G57" s="135">
        <v>2</v>
      </c>
      <c r="H57" s="135">
        <v>3</v>
      </c>
      <c r="I57" s="136">
        <v>41647.919999999998</v>
      </c>
      <c r="J57" s="136">
        <v>20823.96</v>
      </c>
      <c r="K57" s="136">
        <v>20823.96</v>
      </c>
      <c r="L57" s="136">
        <v>10411.98</v>
      </c>
      <c r="M57" s="136">
        <v>20823.96</v>
      </c>
      <c r="N57" s="136">
        <v>10411.98</v>
      </c>
      <c r="O57" s="136">
        <v>26207.9</v>
      </c>
      <c r="P57" s="136">
        <v>13103.95</v>
      </c>
      <c r="Q57" s="136">
        <v>15440</v>
      </c>
      <c r="R57" s="136">
        <v>7720</v>
      </c>
      <c r="S57" s="136">
        <v>15440</v>
      </c>
      <c r="T57" s="136">
        <v>7720</v>
      </c>
      <c r="U57" s="136">
        <v>26207.9</v>
      </c>
      <c r="V57" s="136">
        <v>13103.95</v>
      </c>
    </row>
    <row r="58" spans="1:22" x14ac:dyDescent="0.35">
      <c r="A58" s="129" t="s">
        <v>1552</v>
      </c>
      <c r="B58" s="135" t="s">
        <v>905</v>
      </c>
      <c r="C58" s="130" t="s">
        <v>825</v>
      </c>
      <c r="D58" s="129" t="s">
        <v>116</v>
      </c>
      <c r="E58" s="129" t="s">
        <v>140</v>
      </c>
      <c r="F58" s="135">
        <v>765</v>
      </c>
      <c r="G58" s="135">
        <v>2</v>
      </c>
      <c r="H58" s="135">
        <v>2</v>
      </c>
      <c r="I58" s="136">
        <v>38869.56</v>
      </c>
      <c r="J58" s="136">
        <v>19434.78</v>
      </c>
      <c r="K58" s="136">
        <v>19434.78</v>
      </c>
      <c r="L58" s="136">
        <v>9717.39</v>
      </c>
      <c r="M58" s="136">
        <v>19434.78</v>
      </c>
      <c r="N58" s="136">
        <v>9717.39</v>
      </c>
      <c r="O58" s="136">
        <v>28688.959999999999</v>
      </c>
      <c r="P58" s="136">
        <v>14344.48</v>
      </c>
      <c r="Q58" s="136">
        <v>10180.6</v>
      </c>
      <c r="R58" s="136">
        <v>5090.3</v>
      </c>
      <c r="S58" s="136">
        <v>10180.6</v>
      </c>
      <c r="T58" s="136">
        <v>5090.3</v>
      </c>
      <c r="U58" s="136">
        <v>28688.959999999999</v>
      </c>
      <c r="V58" s="136">
        <v>14344.48</v>
      </c>
    </row>
    <row r="59" spans="1:22" x14ac:dyDescent="0.35">
      <c r="A59" s="129" t="s">
        <v>1552</v>
      </c>
      <c r="B59" s="135" t="s">
        <v>905</v>
      </c>
      <c r="C59" s="130" t="s">
        <v>825</v>
      </c>
      <c r="D59" s="129" t="s">
        <v>116</v>
      </c>
      <c r="E59" s="129" t="s">
        <v>140</v>
      </c>
      <c r="F59" s="135">
        <v>768</v>
      </c>
      <c r="G59" s="135">
        <v>1</v>
      </c>
      <c r="H59" s="135">
        <v>2</v>
      </c>
      <c r="I59" s="136">
        <v>34370.5</v>
      </c>
      <c r="J59" s="136">
        <v>17185.25</v>
      </c>
      <c r="K59" s="136">
        <v>34370.5</v>
      </c>
      <c r="L59" s="136">
        <v>17185.25</v>
      </c>
      <c r="M59" s="136">
        <v>34370.5</v>
      </c>
      <c r="N59" s="136">
        <v>17185.25</v>
      </c>
      <c r="O59" s="136">
        <v>34370.5</v>
      </c>
      <c r="P59" s="136">
        <v>17185.25</v>
      </c>
      <c r="Q59" s="136">
        <v>34370.5</v>
      </c>
      <c r="R59" s="136">
        <v>17185.25</v>
      </c>
      <c r="S59" s="136">
        <v>34370.5</v>
      </c>
      <c r="T59" s="136">
        <v>17185.25</v>
      </c>
      <c r="U59" s="136">
        <v>34370.5</v>
      </c>
      <c r="V59" s="136">
        <v>17185.25</v>
      </c>
    </row>
    <row r="60" spans="1:22" x14ac:dyDescent="0.35">
      <c r="A60" s="129" t="s">
        <v>1552</v>
      </c>
      <c r="B60" s="135" t="s">
        <v>905</v>
      </c>
      <c r="C60" s="130" t="s">
        <v>825</v>
      </c>
      <c r="D60" s="129" t="s">
        <v>116</v>
      </c>
      <c r="E60" s="129" t="s">
        <v>140</v>
      </c>
      <c r="F60" s="135">
        <v>770</v>
      </c>
      <c r="G60" s="135">
        <v>5</v>
      </c>
      <c r="H60" s="135">
        <v>6</v>
      </c>
      <c r="I60" s="136">
        <v>58972.700000000004</v>
      </c>
      <c r="J60" s="136">
        <v>29486.350000000002</v>
      </c>
      <c r="K60" s="136">
        <v>11794.54</v>
      </c>
      <c r="L60" s="136">
        <v>5897.27</v>
      </c>
      <c r="M60" s="136">
        <v>11420</v>
      </c>
      <c r="N60" s="136">
        <v>5710</v>
      </c>
      <c r="O60" s="136">
        <v>17737.7</v>
      </c>
      <c r="P60" s="136">
        <v>8868.85</v>
      </c>
      <c r="Q60" s="136">
        <v>6676.44</v>
      </c>
      <c r="R60" s="136">
        <v>3338.22</v>
      </c>
      <c r="S60" s="136">
        <v>7582.4</v>
      </c>
      <c r="T60" s="136">
        <v>3791.2</v>
      </c>
      <c r="U60" s="136">
        <v>15556.16</v>
      </c>
      <c r="V60" s="136">
        <v>7778.08</v>
      </c>
    </row>
    <row r="61" spans="1:22" x14ac:dyDescent="0.35">
      <c r="A61" s="129" t="s">
        <v>1552</v>
      </c>
      <c r="B61" s="135" t="s">
        <v>905</v>
      </c>
      <c r="C61" s="130" t="s">
        <v>825</v>
      </c>
      <c r="D61" s="129" t="s">
        <v>116</v>
      </c>
      <c r="E61" s="129" t="s">
        <v>140</v>
      </c>
      <c r="F61" s="135">
        <v>772</v>
      </c>
      <c r="G61" s="135">
        <v>1</v>
      </c>
      <c r="H61" s="135">
        <v>1</v>
      </c>
      <c r="I61" s="136">
        <v>10688</v>
      </c>
      <c r="J61" s="136">
        <v>5344</v>
      </c>
      <c r="K61" s="136">
        <v>10688</v>
      </c>
      <c r="L61" s="136">
        <v>5344</v>
      </c>
      <c r="M61" s="136">
        <v>10688</v>
      </c>
      <c r="N61" s="136">
        <v>5344</v>
      </c>
      <c r="O61" s="136">
        <v>10688</v>
      </c>
      <c r="P61" s="136">
        <v>5344</v>
      </c>
      <c r="Q61" s="136">
        <v>10688</v>
      </c>
      <c r="R61" s="136">
        <v>5344</v>
      </c>
      <c r="S61" s="136">
        <v>10688</v>
      </c>
      <c r="T61" s="136">
        <v>5344</v>
      </c>
      <c r="U61" s="136">
        <v>10688</v>
      </c>
      <c r="V61" s="136">
        <v>5344</v>
      </c>
    </row>
    <row r="62" spans="1:22" x14ac:dyDescent="0.35">
      <c r="A62" s="129" t="s">
        <v>1552</v>
      </c>
      <c r="B62" s="135" t="s">
        <v>905</v>
      </c>
      <c r="C62" s="130" t="s">
        <v>825</v>
      </c>
      <c r="D62" s="129" t="s">
        <v>116</v>
      </c>
      <c r="E62" s="129" t="s">
        <v>140</v>
      </c>
      <c r="F62" s="135">
        <v>773</v>
      </c>
      <c r="G62" s="135">
        <v>5</v>
      </c>
      <c r="H62" s="135">
        <v>6</v>
      </c>
      <c r="I62" s="136">
        <v>114504.7</v>
      </c>
      <c r="J62" s="136">
        <v>57252.35</v>
      </c>
      <c r="K62" s="136">
        <v>22900.94</v>
      </c>
      <c r="L62" s="136">
        <v>11450.47</v>
      </c>
      <c r="M62" s="136">
        <v>22320</v>
      </c>
      <c r="N62" s="136">
        <v>11160</v>
      </c>
      <c r="O62" s="136">
        <v>36336</v>
      </c>
      <c r="P62" s="136">
        <v>18168</v>
      </c>
      <c r="Q62" s="136">
        <v>10012.959999999999</v>
      </c>
      <c r="R62" s="136">
        <v>5006.4799999999996</v>
      </c>
      <c r="S62" s="136">
        <v>21473.54</v>
      </c>
      <c r="T62" s="136">
        <v>10736.77</v>
      </c>
      <c r="U62" s="136">
        <v>24362.22</v>
      </c>
      <c r="V62" s="136">
        <v>12181.11</v>
      </c>
    </row>
    <row r="63" spans="1:22" x14ac:dyDescent="0.35">
      <c r="A63" s="129" t="s">
        <v>1552</v>
      </c>
      <c r="B63" s="135" t="s">
        <v>905</v>
      </c>
      <c r="C63" s="130" t="s">
        <v>825</v>
      </c>
      <c r="D63" s="129" t="s">
        <v>116</v>
      </c>
      <c r="E63" s="129" t="s">
        <v>140</v>
      </c>
      <c r="F63" s="135">
        <v>775</v>
      </c>
      <c r="G63" s="135">
        <v>2</v>
      </c>
      <c r="H63" s="135">
        <v>3</v>
      </c>
      <c r="I63" s="136">
        <v>37525.22</v>
      </c>
      <c r="J63" s="136">
        <v>18762.61</v>
      </c>
      <c r="K63" s="136">
        <v>18762.61</v>
      </c>
      <c r="L63" s="136">
        <v>9381.3050000000003</v>
      </c>
      <c r="M63" s="136">
        <v>18762.61</v>
      </c>
      <c r="N63" s="136">
        <v>9381.3050000000003</v>
      </c>
      <c r="O63" s="136">
        <v>26237.22</v>
      </c>
      <c r="P63" s="136">
        <v>13118.61</v>
      </c>
      <c r="Q63" s="136">
        <v>11288</v>
      </c>
      <c r="R63" s="136">
        <v>5644</v>
      </c>
      <c r="S63" s="136">
        <v>11288</v>
      </c>
      <c r="T63" s="136">
        <v>5644</v>
      </c>
      <c r="U63" s="136">
        <v>26237.22</v>
      </c>
      <c r="V63" s="136">
        <v>13118.61</v>
      </c>
    </row>
    <row r="64" spans="1:22" x14ac:dyDescent="0.35">
      <c r="A64" s="129" t="s">
        <v>1552</v>
      </c>
      <c r="B64" s="135" t="s">
        <v>905</v>
      </c>
      <c r="C64" s="130" t="s">
        <v>825</v>
      </c>
      <c r="D64" s="129" t="s">
        <v>116</v>
      </c>
      <c r="E64" s="129" t="s">
        <v>140</v>
      </c>
      <c r="F64" s="135">
        <v>776</v>
      </c>
      <c r="G64" s="135">
        <v>3</v>
      </c>
      <c r="H64" s="135">
        <v>3</v>
      </c>
      <c r="I64" s="136">
        <v>43830</v>
      </c>
      <c r="J64" s="136">
        <v>21915</v>
      </c>
      <c r="K64" s="136">
        <v>14610</v>
      </c>
      <c r="L64" s="136">
        <v>7305</v>
      </c>
      <c r="M64" s="136">
        <v>13882</v>
      </c>
      <c r="N64" s="136">
        <v>6941</v>
      </c>
      <c r="O64" s="136">
        <v>16066</v>
      </c>
      <c r="P64" s="136">
        <v>8033</v>
      </c>
      <c r="Q64" s="136">
        <v>13882</v>
      </c>
      <c r="R64" s="136">
        <v>6941</v>
      </c>
      <c r="S64" s="136">
        <v>13882</v>
      </c>
      <c r="T64" s="136">
        <v>6941</v>
      </c>
      <c r="U64" s="136">
        <v>16066</v>
      </c>
      <c r="V64" s="136">
        <v>8033</v>
      </c>
    </row>
    <row r="65" spans="1:22" x14ac:dyDescent="0.35">
      <c r="A65" s="129" t="s">
        <v>1552</v>
      </c>
      <c r="B65" s="135" t="s">
        <v>905</v>
      </c>
      <c r="C65" s="130" t="s">
        <v>825</v>
      </c>
      <c r="D65" s="129" t="s">
        <v>116</v>
      </c>
      <c r="E65" s="129" t="s">
        <v>140</v>
      </c>
      <c r="F65" s="135">
        <v>777</v>
      </c>
      <c r="G65" s="135">
        <v>1</v>
      </c>
      <c r="H65" s="135">
        <v>1</v>
      </c>
      <c r="I65" s="136">
        <v>13882</v>
      </c>
      <c r="J65" s="136">
        <v>6941</v>
      </c>
      <c r="K65" s="136">
        <v>13882</v>
      </c>
      <c r="L65" s="136">
        <v>6941</v>
      </c>
      <c r="M65" s="136">
        <v>13882</v>
      </c>
      <c r="N65" s="136">
        <v>6941</v>
      </c>
      <c r="O65" s="136">
        <v>13882</v>
      </c>
      <c r="P65" s="136">
        <v>6941</v>
      </c>
      <c r="Q65" s="136">
        <v>13882</v>
      </c>
      <c r="R65" s="136">
        <v>6941</v>
      </c>
      <c r="S65" s="136">
        <v>13882</v>
      </c>
      <c r="T65" s="136">
        <v>6941</v>
      </c>
      <c r="U65" s="136">
        <v>13882</v>
      </c>
      <c r="V65" s="136">
        <v>6941</v>
      </c>
    </row>
    <row r="66" spans="1:22" x14ac:dyDescent="0.35">
      <c r="A66" s="129" t="s">
        <v>1552</v>
      </c>
      <c r="B66" s="135" t="s">
        <v>905</v>
      </c>
      <c r="C66" s="130" t="s">
        <v>825</v>
      </c>
      <c r="D66" s="129" t="s">
        <v>116</v>
      </c>
      <c r="E66" s="129" t="s">
        <v>140</v>
      </c>
      <c r="F66" s="135">
        <v>778</v>
      </c>
      <c r="G66" s="135">
        <v>1</v>
      </c>
      <c r="H66" s="135">
        <v>3</v>
      </c>
      <c r="I66" s="136">
        <v>9635.2000000000007</v>
      </c>
      <c r="J66" s="136">
        <v>4817.6000000000004</v>
      </c>
      <c r="K66" s="136">
        <v>9635.2000000000007</v>
      </c>
      <c r="L66" s="136">
        <v>4817.6000000000004</v>
      </c>
      <c r="M66" s="136">
        <v>9635.2000000000007</v>
      </c>
      <c r="N66" s="136">
        <v>4817.6000000000004</v>
      </c>
      <c r="O66" s="136">
        <v>9635.2000000000007</v>
      </c>
      <c r="P66" s="136">
        <v>4817.6000000000004</v>
      </c>
      <c r="Q66" s="136">
        <v>9635.2000000000007</v>
      </c>
      <c r="R66" s="136">
        <v>4817.6000000000004</v>
      </c>
      <c r="S66" s="136">
        <v>9635.2000000000007</v>
      </c>
      <c r="T66" s="136">
        <v>4817.6000000000004</v>
      </c>
      <c r="U66" s="136">
        <v>9635.2000000000007</v>
      </c>
      <c r="V66" s="136">
        <v>4817.6000000000004</v>
      </c>
    </row>
    <row r="67" spans="1:22" x14ac:dyDescent="0.35">
      <c r="A67" s="129" t="s">
        <v>1552</v>
      </c>
      <c r="B67" s="135" t="s">
        <v>905</v>
      </c>
      <c r="C67" s="130" t="s">
        <v>825</v>
      </c>
      <c r="D67" s="129" t="s">
        <v>116</v>
      </c>
      <c r="E67" s="129" t="s">
        <v>140</v>
      </c>
      <c r="F67" s="135">
        <v>781</v>
      </c>
      <c r="G67" s="135">
        <v>1</v>
      </c>
      <c r="H67" s="135">
        <v>1</v>
      </c>
      <c r="I67" s="136">
        <v>10976.64</v>
      </c>
      <c r="J67" s="136">
        <v>5488.32</v>
      </c>
      <c r="K67" s="136">
        <v>10976.64</v>
      </c>
      <c r="L67" s="136">
        <v>5488.32</v>
      </c>
      <c r="M67" s="136">
        <v>10976.64</v>
      </c>
      <c r="N67" s="136">
        <v>5488.32</v>
      </c>
      <c r="O67" s="136">
        <v>10976.64</v>
      </c>
      <c r="P67" s="136">
        <v>5488.32</v>
      </c>
      <c r="Q67" s="136">
        <v>10976.64</v>
      </c>
      <c r="R67" s="136">
        <v>5488.32</v>
      </c>
      <c r="S67" s="136">
        <v>10976.64</v>
      </c>
      <c r="T67" s="136">
        <v>5488.32</v>
      </c>
      <c r="U67" s="136">
        <v>10976.64</v>
      </c>
      <c r="V67" s="136">
        <v>5488.32</v>
      </c>
    </row>
    <row r="68" spans="1:22" x14ac:dyDescent="0.35">
      <c r="A68" s="129" t="s">
        <v>1552</v>
      </c>
      <c r="B68" s="135" t="s">
        <v>905</v>
      </c>
      <c r="C68" s="130" t="s">
        <v>825</v>
      </c>
      <c r="D68" s="129" t="s">
        <v>116</v>
      </c>
      <c r="E68" s="129" t="s">
        <v>140</v>
      </c>
      <c r="F68" s="135">
        <v>782</v>
      </c>
      <c r="G68" s="135">
        <v>6</v>
      </c>
      <c r="H68" s="135">
        <v>6</v>
      </c>
      <c r="I68" s="136">
        <v>96755.736000000004</v>
      </c>
      <c r="J68" s="136">
        <v>48377.868000000002</v>
      </c>
      <c r="K68" s="136">
        <v>16125.956</v>
      </c>
      <c r="L68" s="136">
        <v>8062.9780000000001</v>
      </c>
      <c r="M68" s="136">
        <v>11784.29</v>
      </c>
      <c r="N68" s="136">
        <v>5892.1450000000004</v>
      </c>
      <c r="O68" s="136">
        <v>28602.7</v>
      </c>
      <c r="P68" s="136">
        <v>14301.35</v>
      </c>
      <c r="Q68" s="136">
        <v>7082</v>
      </c>
      <c r="R68" s="136">
        <v>3541</v>
      </c>
      <c r="S68" s="136">
        <v>9642</v>
      </c>
      <c r="T68" s="136">
        <v>4821</v>
      </c>
      <c r="U68" s="136">
        <v>27860.46</v>
      </c>
      <c r="V68" s="136">
        <v>13930.23</v>
      </c>
    </row>
    <row r="69" spans="1:22" x14ac:dyDescent="0.35">
      <c r="A69" s="129" t="s">
        <v>1552</v>
      </c>
      <c r="B69" s="135" t="s">
        <v>905</v>
      </c>
      <c r="C69" s="130" t="s">
        <v>825</v>
      </c>
      <c r="D69" s="129" t="s">
        <v>116</v>
      </c>
      <c r="E69" s="129" t="s">
        <v>140</v>
      </c>
      <c r="F69" s="135">
        <v>784</v>
      </c>
      <c r="G69" s="135">
        <v>1</v>
      </c>
      <c r="H69" s="135">
        <v>1</v>
      </c>
      <c r="I69" s="136">
        <v>14688</v>
      </c>
      <c r="J69" s="136">
        <v>7344</v>
      </c>
      <c r="K69" s="136">
        <v>14688</v>
      </c>
      <c r="L69" s="136">
        <v>7344</v>
      </c>
      <c r="M69" s="136">
        <v>14688</v>
      </c>
      <c r="N69" s="136">
        <v>7344</v>
      </c>
      <c r="O69" s="136">
        <v>14688</v>
      </c>
      <c r="P69" s="136">
        <v>7344</v>
      </c>
      <c r="Q69" s="136">
        <v>14688</v>
      </c>
      <c r="R69" s="136">
        <v>7344</v>
      </c>
      <c r="S69" s="136">
        <v>14688</v>
      </c>
      <c r="T69" s="136">
        <v>7344</v>
      </c>
      <c r="U69" s="136">
        <v>14688</v>
      </c>
      <c r="V69" s="136">
        <v>7344</v>
      </c>
    </row>
    <row r="70" spans="1:22" x14ac:dyDescent="0.35">
      <c r="A70" s="129" t="s">
        <v>1552</v>
      </c>
      <c r="B70" s="135" t="s">
        <v>905</v>
      </c>
      <c r="C70" s="130" t="s">
        <v>825</v>
      </c>
      <c r="D70" s="129" t="s">
        <v>116</v>
      </c>
      <c r="E70" s="129" t="s">
        <v>140</v>
      </c>
      <c r="F70" s="135">
        <v>785</v>
      </c>
      <c r="G70" s="135">
        <v>2</v>
      </c>
      <c r="H70" s="135">
        <v>3</v>
      </c>
      <c r="I70" s="136">
        <v>56705.72</v>
      </c>
      <c r="J70" s="136">
        <v>28352.86</v>
      </c>
      <c r="K70" s="136">
        <v>28352.86</v>
      </c>
      <c r="L70" s="136">
        <v>14176.43</v>
      </c>
      <c r="M70" s="136">
        <v>28352.86</v>
      </c>
      <c r="N70" s="136">
        <v>14176.43</v>
      </c>
      <c r="O70" s="136">
        <v>37391.56</v>
      </c>
      <c r="P70" s="136">
        <v>18695.78</v>
      </c>
      <c r="Q70" s="136">
        <v>19314.16</v>
      </c>
      <c r="R70" s="136">
        <v>9657.08</v>
      </c>
      <c r="S70" s="136">
        <v>19314.16</v>
      </c>
      <c r="T70" s="136">
        <v>9657.08</v>
      </c>
      <c r="U70" s="136">
        <v>37391.56</v>
      </c>
      <c r="V70" s="136">
        <v>18695.78</v>
      </c>
    </row>
    <row r="71" spans="1:22" x14ac:dyDescent="0.35">
      <c r="A71" s="129" t="s">
        <v>1552</v>
      </c>
      <c r="B71" s="135" t="s">
        <v>905</v>
      </c>
      <c r="C71" s="130" t="s">
        <v>825</v>
      </c>
      <c r="D71" s="129" t="s">
        <v>116</v>
      </c>
      <c r="E71" s="129" t="s">
        <v>140</v>
      </c>
      <c r="F71" s="135">
        <v>787</v>
      </c>
      <c r="G71" s="135">
        <v>1</v>
      </c>
      <c r="H71" s="135">
        <v>1</v>
      </c>
      <c r="I71" s="136">
        <v>20526.48</v>
      </c>
      <c r="J71" s="136">
        <v>10263.24</v>
      </c>
      <c r="K71" s="136">
        <v>20526.48</v>
      </c>
      <c r="L71" s="136">
        <v>10263.24</v>
      </c>
      <c r="M71" s="136">
        <v>20526.48</v>
      </c>
      <c r="N71" s="136">
        <v>10263.24</v>
      </c>
      <c r="O71" s="136">
        <v>20526.48</v>
      </c>
      <c r="P71" s="136">
        <v>10263.24</v>
      </c>
      <c r="Q71" s="136">
        <v>20526.48</v>
      </c>
      <c r="R71" s="136">
        <v>10263.24</v>
      </c>
      <c r="S71" s="136">
        <v>20526.48</v>
      </c>
      <c r="T71" s="136">
        <v>10263.24</v>
      </c>
      <c r="U71" s="136">
        <v>20526.48</v>
      </c>
      <c r="V71" s="136">
        <v>10263.24</v>
      </c>
    </row>
    <row r="72" spans="1:22" x14ac:dyDescent="0.35">
      <c r="A72" s="129" t="s">
        <v>1552</v>
      </c>
      <c r="B72" s="135" t="s">
        <v>905</v>
      </c>
      <c r="C72" s="130" t="s">
        <v>825</v>
      </c>
      <c r="D72" s="129" t="s">
        <v>116</v>
      </c>
      <c r="E72" s="129" t="s">
        <v>140</v>
      </c>
      <c r="F72" s="135">
        <v>790</v>
      </c>
      <c r="G72" s="135">
        <v>1</v>
      </c>
      <c r="H72" s="135">
        <v>1</v>
      </c>
      <c r="I72" s="136">
        <v>16868.98</v>
      </c>
      <c r="J72" s="136">
        <v>8434.49</v>
      </c>
      <c r="K72" s="136">
        <v>16868.98</v>
      </c>
      <c r="L72" s="136">
        <v>8434.49</v>
      </c>
      <c r="M72" s="136">
        <v>16868.98</v>
      </c>
      <c r="N72" s="136">
        <v>8434.49</v>
      </c>
      <c r="O72" s="136">
        <v>16868.98</v>
      </c>
      <c r="P72" s="136">
        <v>8434.49</v>
      </c>
      <c r="Q72" s="136">
        <v>16868.98</v>
      </c>
      <c r="R72" s="136">
        <v>8434.49</v>
      </c>
      <c r="S72" s="136">
        <v>16868.98</v>
      </c>
      <c r="T72" s="136">
        <v>8434.49</v>
      </c>
      <c r="U72" s="136">
        <v>16868.98</v>
      </c>
      <c r="V72" s="136">
        <v>8434.49</v>
      </c>
    </row>
    <row r="73" spans="1:22" x14ac:dyDescent="0.35">
      <c r="A73" s="129" t="s">
        <v>1552</v>
      </c>
      <c r="B73" s="135" t="s">
        <v>905</v>
      </c>
      <c r="C73" s="130" t="s">
        <v>825</v>
      </c>
      <c r="D73" s="129" t="s">
        <v>116</v>
      </c>
      <c r="E73" s="129" t="s">
        <v>140</v>
      </c>
      <c r="F73" s="135">
        <v>791</v>
      </c>
      <c r="G73" s="135">
        <v>5</v>
      </c>
      <c r="H73" s="135">
        <v>5</v>
      </c>
      <c r="I73" s="136">
        <v>92445.959999999992</v>
      </c>
      <c r="J73" s="136">
        <v>46222.979999999996</v>
      </c>
      <c r="K73" s="136">
        <v>18489.191999999999</v>
      </c>
      <c r="L73" s="136">
        <v>9244.5959999999995</v>
      </c>
      <c r="M73" s="136">
        <v>11624.84</v>
      </c>
      <c r="N73" s="136">
        <v>5812.42</v>
      </c>
      <c r="O73" s="136">
        <v>34849.879999999997</v>
      </c>
      <c r="P73" s="136">
        <v>17424.939999999999</v>
      </c>
      <c r="Q73" s="136">
        <v>11519.66</v>
      </c>
      <c r="R73" s="136">
        <v>5759.83</v>
      </c>
      <c r="S73" s="136">
        <v>11519.66</v>
      </c>
      <c r="T73" s="136">
        <v>5759.83</v>
      </c>
      <c r="U73" s="136">
        <v>22931.919999999998</v>
      </c>
      <c r="V73" s="136">
        <v>11465.96</v>
      </c>
    </row>
    <row r="74" spans="1:22" x14ac:dyDescent="0.35">
      <c r="A74" s="129" t="s">
        <v>1552</v>
      </c>
      <c r="B74" s="135" t="s">
        <v>905</v>
      </c>
      <c r="C74" s="130" t="s">
        <v>825</v>
      </c>
      <c r="D74" s="129" t="s">
        <v>116</v>
      </c>
      <c r="E74" s="129" t="s">
        <v>140</v>
      </c>
      <c r="F74" s="135">
        <v>799</v>
      </c>
      <c r="G74" s="135">
        <v>1</v>
      </c>
      <c r="H74" s="135">
        <v>1</v>
      </c>
      <c r="I74" s="136">
        <v>46177.06</v>
      </c>
      <c r="J74" s="136">
        <v>23088.53</v>
      </c>
      <c r="K74" s="136">
        <v>46177.06</v>
      </c>
      <c r="L74" s="136">
        <v>23088.53</v>
      </c>
      <c r="M74" s="136">
        <v>46177.06</v>
      </c>
      <c r="N74" s="136">
        <v>23088.53</v>
      </c>
      <c r="O74" s="136">
        <v>46177.06</v>
      </c>
      <c r="P74" s="136">
        <v>23088.53</v>
      </c>
      <c r="Q74" s="136">
        <v>46177.06</v>
      </c>
      <c r="R74" s="136">
        <v>23088.53</v>
      </c>
      <c r="S74" s="136">
        <v>46177.06</v>
      </c>
      <c r="T74" s="136">
        <v>23088.53</v>
      </c>
      <c r="U74" s="136">
        <v>46177.06</v>
      </c>
      <c r="V74" s="136">
        <v>23088.53</v>
      </c>
    </row>
    <row r="75" spans="1:22" ht="28.5" customHeight="1" x14ac:dyDescent="0.35">
      <c r="A75" s="129" t="s">
        <v>1563</v>
      </c>
      <c r="B75" s="135" t="s">
        <v>905</v>
      </c>
      <c r="C75" s="130" t="s">
        <v>1870</v>
      </c>
      <c r="D75" s="129" t="s">
        <v>117</v>
      </c>
      <c r="E75" s="129" t="s">
        <v>139</v>
      </c>
      <c r="F75" s="135">
        <v>750</v>
      </c>
      <c r="G75" s="131"/>
      <c r="H75" s="135">
        <v>730</v>
      </c>
      <c r="I75" s="136">
        <v>728817.10800000001</v>
      </c>
      <c r="J75" s="136">
        <v>364408.554</v>
      </c>
      <c r="K75" s="136">
        <v>998.37959999999998</v>
      </c>
      <c r="L75" s="136">
        <v>499.18979999999999</v>
      </c>
      <c r="M75" s="136">
        <v>348.48</v>
      </c>
      <c r="N75" s="136">
        <v>174.24</v>
      </c>
      <c r="O75" s="136">
        <v>14396.4</v>
      </c>
      <c r="P75" s="136">
        <v>7198.2</v>
      </c>
      <c r="Q75" s="136">
        <v>236.04</v>
      </c>
      <c r="R75" s="136">
        <v>118.02</v>
      </c>
      <c r="S75" s="136">
        <v>328.48</v>
      </c>
      <c r="T75" s="136">
        <v>164.24</v>
      </c>
      <c r="U75" s="136">
        <v>609.12</v>
      </c>
      <c r="V75" s="136">
        <v>304.56</v>
      </c>
    </row>
    <row r="76" spans="1:22" ht="28.5" customHeight="1" x14ac:dyDescent="0.35">
      <c r="A76" s="129" t="s">
        <v>1563</v>
      </c>
      <c r="B76" s="135" t="s">
        <v>905</v>
      </c>
      <c r="C76" s="130" t="s">
        <v>1870</v>
      </c>
      <c r="D76" s="129" t="s">
        <v>117</v>
      </c>
      <c r="E76" s="129" t="s">
        <v>139</v>
      </c>
      <c r="F76" s="135">
        <v>751</v>
      </c>
      <c r="G76" s="131"/>
      <c r="H76" s="135">
        <v>86</v>
      </c>
      <c r="I76" s="136">
        <v>114570.1804</v>
      </c>
      <c r="J76" s="136">
        <v>57285.090199999999</v>
      </c>
      <c r="K76" s="136">
        <v>1332.2113999999999</v>
      </c>
      <c r="L76" s="136">
        <v>666.10569999999996</v>
      </c>
      <c r="M76" s="136">
        <v>378.65</v>
      </c>
      <c r="N76" s="136">
        <v>189.32499999999999</v>
      </c>
      <c r="O76" s="136">
        <v>12420</v>
      </c>
      <c r="P76" s="136">
        <v>6210</v>
      </c>
      <c r="Q76" s="136">
        <v>228.14</v>
      </c>
      <c r="R76" s="136">
        <v>114.07</v>
      </c>
      <c r="S76" s="136">
        <v>328.48</v>
      </c>
      <c r="T76" s="136">
        <v>164.24</v>
      </c>
      <c r="U76" s="136">
        <v>1560</v>
      </c>
      <c r="V76" s="136">
        <v>780</v>
      </c>
    </row>
    <row r="77" spans="1:22" ht="28.5" customHeight="1" x14ac:dyDescent="0.35">
      <c r="A77" s="129" t="s">
        <v>1563</v>
      </c>
      <c r="B77" s="135" t="s">
        <v>905</v>
      </c>
      <c r="C77" s="130" t="s">
        <v>1870</v>
      </c>
      <c r="D77" s="129" t="s">
        <v>117</v>
      </c>
      <c r="E77" s="129" t="s">
        <v>139</v>
      </c>
      <c r="F77" s="135">
        <v>752</v>
      </c>
      <c r="G77" s="131"/>
      <c r="H77" s="135">
        <v>172</v>
      </c>
      <c r="I77" s="136">
        <v>198821.92079999999</v>
      </c>
      <c r="J77" s="136">
        <v>99410.960399999996</v>
      </c>
      <c r="K77" s="136">
        <v>1155.9413999999999</v>
      </c>
      <c r="L77" s="136">
        <v>577.97069999999997</v>
      </c>
      <c r="M77" s="136">
        <v>364.9</v>
      </c>
      <c r="N77" s="136">
        <v>182.45</v>
      </c>
      <c r="O77" s="136">
        <v>14396.4</v>
      </c>
      <c r="P77" s="136">
        <v>7198.2</v>
      </c>
      <c r="Q77" s="136">
        <v>51.28</v>
      </c>
      <c r="R77" s="136">
        <v>25.64</v>
      </c>
      <c r="S77" s="136">
        <v>328.48</v>
      </c>
      <c r="T77" s="136">
        <v>164.24</v>
      </c>
      <c r="U77" s="136">
        <v>996</v>
      </c>
      <c r="V77" s="136">
        <v>498</v>
      </c>
    </row>
    <row r="78" spans="1:22" ht="28.5" customHeight="1" x14ac:dyDescent="0.35">
      <c r="A78" s="129" t="s">
        <v>1563</v>
      </c>
      <c r="B78" s="135" t="s">
        <v>905</v>
      </c>
      <c r="C78" s="130" t="s">
        <v>1870</v>
      </c>
      <c r="D78" s="129" t="s">
        <v>117</v>
      </c>
      <c r="E78" s="129" t="s">
        <v>139</v>
      </c>
      <c r="F78" s="135">
        <v>754</v>
      </c>
      <c r="G78" s="131"/>
      <c r="H78" s="135">
        <v>33</v>
      </c>
      <c r="I78" s="136">
        <v>30017.823</v>
      </c>
      <c r="J78" s="136">
        <v>15008.9115</v>
      </c>
      <c r="K78" s="136">
        <v>909.63099999999997</v>
      </c>
      <c r="L78" s="136">
        <v>454.81549999999999</v>
      </c>
      <c r="M78" s="136">
        <v>428.28</v>
      </c>
      <c r="N78" s="136">
        <v>214.14</v>
      </c>
      <c r="O78" s="136">
        <v>4713.84</v>
      </c>
      <c r="P78" s="136">
        <v>2356.92</v>
      </c>
      <c r="Q78" s="136">
        <v>48</v>
      </c>
      <c r="R78" s="136">
        <v>24</v>
      </c>
      <c r="S78" s="136">
        <v>348.48</v>
      </c>
      <c r="T78" s="136">
        <v>174.24</v>
      </c>
      <c r="U78" s="136">
        <v>583.84</v>
      </c>
      <c r="V78" s="136">
        <v>291.92</v>
      </c>
    </row>
    <row r="79" spans="1:22" ht="28.5" customHeight="1" x14ac:dyDescent="0.35">
      <c r="A79" s="129" t="s">
        <v>1563</v>
      </c>
      <c r="B79" s="135" t="s">
        <v>905</v>
      </c>
      <c r="C79" s="130" t="s">
        <v>1870</v>
      </c>
      <c r="D79" s="129" t="s">
        <v>117</v>
      </c>
      <c r="E79" s="129" t="s">
        <v>139</v>
      </c>
      <c r="F79" s="135">
        <v>755</v>
      </c>
      <c r="G79" s="131"/>
      <c r="H79" s="135">
        <v>9</v>
      </c>
      <c r="I79" s="136">
        <v>17615.0592</v>
      </c>
      <c r="J79" s="136">
        <v>8807.5295999999998</v>
      </c>
      <c r="K79" s="136">
        <v>1957.2288000000001</v>
      </c>
      <c r="L79" s="136">
        <v>978.61440000000005</v>
      </c>
      <c r="M79" s="136">
        <v>1985.12</v>
      </c>
      <c r="N79" s="136">
        <v>992.56</v>
      </c>
      <c r="O79" s="136">
        <v>3339.12</v>
      </c>
      <c r="P79" s="136">
        <v>1669.56</v>
      </c>
      <c r="Q79" s="136">
        <v>397.72</v>
      </c>
      <c r="R79" s="136">
        <v>198.86</v>
      </c>
      <c r="S79" s="136">
        <v>1622.38</v>
      </c>
      <c r="T79" s="136">
        <v>811.19</v>
      </c>
      <c r="U79" s="136">
        <v>2676.78</v>
      </c>
      <c r="V79" s="136">
        <v>1338.39</v>
      </c>
    </row>
    <row r="80" spans="1:22" ht="28.5" customHeight="1" x14ac:dyDescent="0.35">
      <c r="A80" s="129" t="s">
        <v>1563</v>
      </c>
      <c r="B80" s="135" t="s">
        <v>905</v>
      </c>
      <c r="C80" s="130" t="s">
        <v>1870</v>
      </c>
      <c r="D80" s="129" t="s">
        <v>117</v>
      </c>
      <c r="E80" s="129" t="s">
        <v>139</v>
      </c>
      <c r="F80" s="135">
        <v>756</v>
      </c>
      <c r="G80" s="131"/>
      <c r="H80" s="135">
        <v>84</v>
      </c>
      <c r="I80" s="136">
        <v>115844.9544</v>
      </c>
      <c r="J80" s="136">
        <v>57922.477200000001</v>
      </c>
      <c r="K80" s="136">
        <v>1379.1066000000001</v>
      </c>
      <c r="L80" s="136">
        <v>689.55330000000004</v>
      </c>
      <c r="M80" s="136">
        <v>583.84</v>
      </c>
      <c r="N80" s="136">
        <v>291.92</v>
      </c>
      <c r="O80" s="136">
        <v>4660.74</v>
      </c>
      <c r="P80" s="136">
        <v>2330.37</v>
      </c>
      <c r="Q80" s="136">
        <v>362.28</v>
      </c>
      <c r="R80" s="136">
        <v>181.14</v>
      </c>
      <c r="S80" s="136">
        <v>426.2</v>
      </c>
      <c r="T80" s="136">
        <v>213.1</v>
      </c>
      <c r="U80" s="136">
        <v>2727.5</v>
      </c>
      <c r="V80" s="136">
        <v>1363.75</v>
      </c>
    </row>
    <row r="81" spans="1:22" ht="28.5" customHeight="1" x14ac:dyDescent="0.35">
      <c r="A81" s="129" t="s">
        <v>1563</v>
      </c>
      <c r="B81" s="135" t="s">
        <v>905</v>
      </c>
      <c r="C81" s="130" t="s">
        <v>1870</v>
      </c>
      <c r="D81" s="129" t="s">
        <v>117</v>
      </c>
      <c r="E81" s="129" t="s">
        <v>139</v>
      </c>
      <c r="F81" s="135">
        <v>757</v>
      </c>
      <c r="G81" s="131"/>
      <c r="H81" s="135">
        <v>28</v>
      </c>
      <c r="I81" s="136">
        <v>40161.979199999994</v>
      </c>
      <c r="J81" s="136">
        <v>20080.989599999997</v>
      </c>
      <c r="K81" s="136">
        <v>1434.3563999999999</v>
      </c>
      <c r="L81" s="136">
        <v>717.17819999999995</v>
      </c>
      <c r="M81" s="136">
        <v>475.82</v>
      </c>
      <c r="N81" s="136">
        <v>237.91</v>
      </c>
      <c r="O81" s="136">
        <v>9860</v>
      </c>
      <c r="P81" s="136">
        <v>4930</v>
      </c>
      <c r="Q81" s="136">
        <v>173.6</v>
      </c>
      <c r="R81" s="136">
        <v>86.8</v>
      </c>
      <c r="S81" s="136">
        <v>428.28</v>
      </c>
      <c r="T81" s="136">
        <v>214.14</v>
      </c>
      <c r="U81" s="136">
        <v>1205.5</v>
      </c>
      <c r="V81" s="136">
        <v>602.75</v>
      </c>
    </row>
    <row r="82" spans="1:22" ht="28.5" customHeight="1" x14ac:dyDescent="0.35">
      <c r="A82" s="129" t="s">
        <v>1563</v>
      </c>
      <c r="B82" s="135" t="s">
        <v>905</v>
      </c>
      <c r="C82" s="130" t="s">
        <v>1870</v>
      </c>
      <c r="D82" s="129" t="s">
        <v>117</v>
      </c>
      <c r="E82" s="129" t="s">
        <v>139</v>
      </c>
      <c r="F82" s="135">
        <v>758</v>
      </c>
      <c r="G82" s="131"/>
      <c r="H82" s="135">
        <v>8</v>
      </c>
      <c r="I82" s="136">
        <v>11076.060799999999</v>
      </c>
      <c r="J82" s="136">
        <v>5538.0303999999996</v>
      </c>
      <c r="K82" s="136">
        <v>1384.5075999999999</v>
      </c>
      <c r="L82" s="136">
        <v>692.25379999999996</v>
      </c>
      <c r="M82" s="136">
        <v>428.28</v>
      </c>
      <c r="N82" s="136">
        <v>214.14</v>
      </c>
      <c r="O82" s="136">
        <v>4523.12</v>
      </c>
      <c r="P82" s="136">
        <v>2261.56</v>
      </c>
      <c r="Q82" s="136">
        <v>390.26</v>
      </c>
      <c r="R82" s="136">
        <v>195.13</v>
      </c>
      <c r="S82" s="136">
        <v>428.28</v>
      </c>
      <c r="T82" s="136">
        <v>214.14</v>
      </c>
      <c r="U82" s="136">
        <v>2224.7800000000002</v>
      </c>
      <c r="V82" s="136">
        <v>1112.3900000000001</v>
      </c>
    </row>
    <row r="83" spans="1:22" ht="28.5" customHeight="1" x14ac:dyDescent="0.35">
      <c r="A83" s="129" t="s">
        <v>1563</v>
      </c>
      <c r="B83" s="135" t="s">
        <v>905</v>
      </c>
      <c r="C83" s="130" t="s">
        <v>1870</v>
      </c>
      <c r="D83" s="129" t="s">
        <v>117</v>
      </c>
      <c r="E83" s="129" t="s">
        <v>139</v>
      </c>
      <c r="F83" s="135">
        <v>759</v>
      </c>
      <c r="G83" s="131"/>
      <c r="H83" s="135">
        <v>28</v>
      </c>
      <c r="I83" s="136">
        <v>48615.4424</v>
      </c>
      <c r="J83" s="136">
        <v>24307.7212</v>
      </c>
      <c r="K83" s="136">
        <v>1736.2657999999999</v>
      </c>
      <c r="L83" s="136">
        <v>868.13289999999995</v>
      </c>
      <c r="M83" s="136">
        <v>464.19</v>
      </c>
      <c r="N83" s="136">
        <v>232.095</v>
      </c>
      <c r="O83" s="136">
        <v>4902.2</v>
      </c>
      <c r="P83" s="136">
        <v>2451.1</v>
      </c>
      <c r="Q83" s="136">
        <v>355.38</v>
      </c>
      <c r="R83" s="136">
        <v>177.69</v>
      </c>
      <c r="S83" s="136">
        <v>432.36</v>
      </c>
      <c r="T83" s="136">
        <v>216.18</v>
      </c>
      <c r="U83" s="136">
        <v>2944.39</v>
      </c>
      <c r="V83" s="136">
        <v>1472.1949999999999</v>
      </c>
    </row>
    <row r="84" spans="1:22" ht="28.5" customHeight="1" x14ac:dyDescent="0.35">
      <c r="A84" s="129" t="s">
        <v>1563</v>
      </c>
      <c r="B84" s="135" t="s">
        <v>905</v>
      </c>
      <c r="C84" s="130" t="s">
        <v>1870</v>
      </c>
      <c r="D84" s="129" t="s">
        <v>117</v>
      </c>
      <c r="E84" s="129" t="s">
        <v>139</v>
      </c>
      <c r="F84" s="135">
        <v>760</v>
      </c>
      <c r="G84" s="131"/>
      <c r="H84" s="135">
        <v>169</v>
      </c>
      <c r="I84" s="136">
        <v>236097.7996</v>
      </c>
      <c r="J84" s="136">
        <v>118048.8998</v>
      </c>
      <c r="K84" s="136">
        <v>1397.0283999999999</v>
      </c>
      <c r="L84" s="136">
        <v>698.51419999999996</v>
      </c>
      <c r="M84" s="136">
        <v>471.5</v>
      </c>
      <c r="N84" s="136">
        <v>235.75</v>
      </c>
      <c r="O84" s="136">
        <v>10161.200000000001</v>
      </c>
      <c r="P84" s="136">
        <v>5080.6000000000004</v>
      </c>
      <c r="Q84" s="136">
        <v>200</v>
      </c>
      <c r="R84" s="136">
        <v>100</v>
      </c>
      <c r="S84" s="136">
        <v>348.48</v>
      </c>
      <c r="T84" s="136">
        <v>174.24</v>
      </c>
      <c r="U84" s="136">
        <v>1992.62</v>
      </c>
      <c r="V84" s="136">
        <v>996.31</v>
      </c>
    </row>
    <row r="85" spans="1:22" ht="28.5" customHeight="1" x14ac:dyDescent="0.35">
      <c r="A85" s="129" t="s">
        <v>1563</v>
      </c>
      <c r="B85" s="135" t="s">
        <v>905</v>
      </c>
      <c r="C85" s="130" t="s">
        <v>1870</v>
      </c>
      <c r="D85" s="129" t="s">
        <v>117</v>
      </c>
      <c r="E85" s="129" t="s">
        <v>139</v>
      </c>
      <c r="F85" s="135">
        <v>761</v>
      </c>
      <c r="G85" s="131"/>
      <c r="H85" s="135">
        <v>186</v>
      </c>
      <c r="I85" s="136">
        <v>269068.93919999996</v>
      </c>
      <c r="J85" s="136">
        <v>134534.46959999998</v>
      </c>
      <c r="K85" s="136">
        <v>1446.6071999999999</v>
      </c>
      <c r="L85" s="136">
        <v>723.30359999999996</v>
      </c>
      <c r="M85" s="136">
        <v>656.04</v>
      </c>
      <c r="N85" s="136">
        <v>328.02</v>
      </c>
      <c r="O85" s="136">
        <v>12193.44</v>
      </c>
      <c r="P85" s="136">
        <v>6096.72</v>
      </c>
      <c r="Q85" s="136">
        <v>40.159999999999997</v>
      </c>
      <c r="R85" s="136">
        <v>20.079999999999998</v>
      </c>
      <c r="S85" s="136">
        <v>328.48</v>
      </c>
      <c r="T85" s="136">
        <v>164.24</v>
      </c>
      <c r="U85" s="136">
        <v>2000</v>
      </c>
      <c r="V85" s="136">
        <v>1000</v>
      </c>
    </row>
    <row r="86" spans="1:22" ht="28.5" customHeight="1" x14ac:dyDescent="0.35">
      <c r="A86" s="129" t="s">
        <v>1563</v>
      </c>
      <c r="B86" s="135" t="s">
        <v>905</v>
      </c>
      <c r="C86" s="130" t="s">
        <v>1870</v>
      </c>
      <c r="D86" s="129" t="s">
        <v>117</v>
      </c>
      <c r="E86" s="129" t="s">
        <v>139</v>
      </c>
      <c r="F86" s="135">
        <v>762</v>
      </c>
      <c r="G86" s="131"/>
      <c r="H86" s="135">
        <v>120</v>
      </c>
      <c r="I86" s="136">
        <v>170922.12000000002</v>
      </c>
      <c r="J86" s="136">
        <v>85461.060000000012</v>
      </c>
      <c r="K86" s="136">
        <v>1424.3510000000001</v>
      </c>
      <c r="L86" s="136">
        <v>712.17550000000006</v>
      </c>
      <c r="M86" s="136">
        <v>377.14</v>
      </c>
      <c r="N86" s="136">
        <v>188.57</v>
      </c>
      <c r="O86" s="136">
        <v>9806.4</v>
      </c>
      <c r="P86" s="136">
        <v>4903.2</v>
      </c>
      <c r="Q86" s="136">
        <v>156.16</v>
      </c>
      <c r="R86" s="136">
        <v>78.08</v>
      </c>
      <c r="S86" s="136">
        <v>328.48</v>
      </c>
      <c r="T86" s="136">
        <v>164.24</v>
      </c>
      <c r="U86" s="136">
        <v>904.54</v>
      </c>
      <c r="V86" s="136">
        <v>452.27</v>
      </c>
    </row>
    <row r="87" spans="1:22" ht="28.5" customHeight="1" x14ac:dyDescent="0.35">
      <c r="A87" s="129" t="s">
        <v>1563</v>
      </c>
      <c r="B87" s="135" t="s">
        <v>905</v>
      </c>
      <c r="C87" s="130" t="s">
        <v>1870</v>
      </c>
      <c r="D87" s="129" t="s">
        <v>117</v>
      </c>
      <c r="E87" s="129" t="s">
        <v>139</v>
      </c>
      <c r="F87" s="135">
        <v>763</v>
      </c>
      <c r="G87" s="131"/>
      <c r="H87" s="135">
        <v>12</v>
      </c>
      <c r="I87" s="136">
        <v>31426.968000000001</v>
      </c>
      <c r="J87" s="136">
        <v>15713.484</v>
      </c>
      <c r="K87" s="136">
        <v>2618.9140000000002</v>
      </c>
      <c r="L87" s="136">
        <v>1309.4570000000001</v>
      </c>
      <c r="M87" s="136">
        <v>2672.34</v>
      </c>
      <c r="N87" s="136">
        <v>1336.17</v>
      </c>
      <c r="O87" s="136">
        <v>10161.200000000001</v>
      </c>
      <c r="P87" s="136">
        <v>5080.6000000000004</v>
      </c>
      <c r="Q87" s="136">
        <v>422.64</v>
      </c>
      <c r="R87" s="136">
        <v>211.32</v>
      </c>
      <c r="S87" s="136">
        <v>579.58000000000004</v>
      </c>
      <c r="T87" s="136">
        <v>289.79000000000002</v>
      </c>
      <c r="U87" s="136">
        <v>3255.44</v>
      </c>
      <c r="V87" s="136">
        <v>1627.72</v>
      </c>
    </row>
    <row r="88" spans="1:22" ht="28.5" customHeight="1" x14ac:dyDescent="0.35">
      <c r="A88" s="129" t="s">
        <v>1563</v>
      </c>
      <c r="B88" s="135" t="s">
        <v>905</v>
      </c>
      <c r="C88" s="130" t="s">
        <v>1870</v>
      </c>
      <c r="D88" s="129" t="s">
        <v>117</v>
      </c>
      <c r="E88" s="129" t="s">
        <v>139</v>
      </c>
      <c r="F88" s="135">
        <v>764</v>
      </c>
      <c r="G88" s="131"/>
      <c r="H88" s="135">
        <v>8</v>
      </c>
      <c r="I88" s="136">
        <v>6298.6592000000001</v>
      </c>
      <c r="J88" s="136">
        <v>3149.3296</v>
      </c>
      <c r="K88" s="136">
        <v>787.33240000000001</v>
      </c>
      <c r="L88" s="136">
        <v>393.6662</v>
      </c>
      <c r="M88" s="136">
        <v>421.34</v>
      </c>
      <c r="N88" s="136">
        <v>210.67</v>
      </c>
      <c r="O88" s="136">
        <v>2778.22</v>
      </c>
      <c r="P88" s="136">
        <v>1389.11</v>
      </c>
      <c r="Q88" s="136">
        <v>289.72000000000003</v>
      </c>
      <c r="R88" s="136">
        <v>144.86000000000001</v>
      </c>
      <c r="S88" s="136">
        <v>403.47</v>
      </c>
      <c r="T88" s="136">
        <v>201.73500000000001</v>
      </c>
      <c r="U88" s="136">
        <v>790.55</v>
      </c>
      <c r="V88" s="136">
        <v>395.27499999999998</v>
      </c>
    </row>
    <row r="89" spans="1:22" ht="28.5" customHeight="1" x14ac:dyDescent="0.35">
      <c r="A89" s="129" t="s">
        <v>1563</v>
      </c>
      <c r="B89" s="135" t="s">
        <v>905</v>
      </c>
      <c r="C89" s="130" t="s">
        <v>1870</v>
      </c>
      <c r="D89" s="129" t="s">
        <v>117</v>
      </c>
      <c r="E89" s="129" t="s">
        <v>139</v>
      </c>
      <c r="F89" s="135">
        <v>765</v>
      </c>
      <c r="G89" s="131"/>
      <c r="H89" s="135">
        <v>10</v>
      </c>
      <c r="I89" s="136">
        <v>11634.24</v>
      </c>
      <c r="J89" s="136">
        <v>5817.12</v>
      </c>
      <c r="K89" s="136">
        <v>1163.424</v>
      </c>
      <c r="L89" s="136">
        <v>581.71199999999999</v>
      </c>
      <c r="M89" s="136">
        <v>475.18</v>
      </c>
      <c r="N89" s="136">
        <v>237.59</v>
      </c>
      <c r="O89" s="136">
        <v>4852.76</v>
      </c>
      <c r="P89" s="136">
        <v>2426.38</v>
      </c>
      <c r="Q89" s="136">
        <v>292.2</v>
      </c>
      <c r="R89" s="136">
        <v>146.1</v>
      </c>
      <c r="S89" s="136">
        <v>292.2</v>
      </c>
      <c r="T89" s="136">
        <v>146.1</v>
      </c>
      <c r="U89" s="136">
        <v>1826.3</v>
      </c>
      <c r="V89" s="136">
        <v>913.15</v>
      </c>
    </row>
    <row r="90" spans="1:22" ht="28.5" customHeight="1" x14ac:dyDescent="0.35">
      <c r="A90" s="129" t="s">
        <v>1563</v>
      </c>
      <c r="B90" s="135" t="s">
        <v>905</v>
      </c>
      <c r="C90" s="130" t="s">
        <v>1870</v>
      </c>
      <c r="D90" s="129" t="s">
        <v>117</v>
      </c>
      <c r="E90" s="129" t="s">
        <v>139</v>
      </c>
      <c r="F90" s="135">
        <v>766</v>
      </c>
      <c r="G90" s="131"/>
      <c r="H90" s="135">
        <v>2</v>
      </c>
      <c r="I90" s="136">
        <v>1240.52</v>
      </c>
      <c r="J90" s="136">
        <v>620.26</v>
      </c>
      <c r="K90" s="136">
        <v>620.26</v>
      </c>
      <c r="L90" s="136">
        <v>310.13</v>
      </c>
      <c r="M90" s="136">
        <v>620.26</v>
      </c>
      <c r="N90" s="136">
        <v>310.13</v>
      </c>
      <c r="O90" s="136">
        <v>734.7</v>
      </c>
      <c r="P90" s="136">
        <v>367.35</v>
      </c>
      <c r="Q90" s="136">
        <v>505.82</v>
      </c>
      <c r="R90" s="136">
        <v>252.91</v>
      </c>
      <c r="S90" s="136">
        <v>505.82</v>
      </c>
      <c r="T90" s="136">
        <v>252.91</v>
      </c>
      <c r="U90" s="136">
        <v>734.7</v>
      </c>
      <c r="V90" s="136">
        <v>367.35</v>
      </c>
    </row>
    <row r="91" spans="1:22" ht="28.5" customHeight="1" x14ac:dyDescent="0.35">
      <c r="A91" s="129" t="s">
        <v>1563</v>
      </c>
      <c r="B91" s="135" t="s">
        <v>905</v>
      </c>
      <c r="C91" s="130" t="s">
        <v>1870</v>
      </c>
      <c r="D91" s="129" t="s">
        <v>117</v>
      </c>
      <c r="E91" s="129" t="s">
        <v>139</v>
      </c>
      <c r="F91" s="135">
        <v>767</v>
      </c>
      <c r="G91" s="131"/>
      <c r="H91" s="135">
        <v>4</v>
      </c>
      <c r="I91" s="136">
        <v>5381.72</v>
      </c>
      <c r="J91" s="136">
        <v>2690.86</v>
      </c>
      <c r="K91" s="136">
        <v>1345.43</v>
      </c>
      <c r="L91" s="136">
        <v>672.71500000000003</v>
      </c>
      <c r="M91" s="136">
        <v>787.65</v>
      </c>
      <c r="N91" s="136">
        <v>393.82499999999999</v>
      </c>
      <c r="O91" s="136">
        <v>3300.6</v>
      </c>
      <c r="P91" s="136">
        <v>1650.3</v>
      </c>
      <c r="Q91" s="136">
        <v>505.82</v>
      </c>
      <c r="R91" s="136">
        <v>252.91</v>
      </c>
      <c r="S91" s="136">
        <v>532.96</v>
      </c>
      <c r="T91" s="136">
        <v>266.48</v>
      </c>
      <c r="U91" s="136">
        <v>2157.9</v>
      </c>
      <c r="V91" s="136">
        <v>1078.95</v>
      </c>
    </row>
    <row r="92" spans="1:22" ht="28.5" customHeight="1" x14ac:dyDescent="0.35">
      <c r="A92" s="129" t="s">
        <v>1563</v>
      </c>
      <c r="B92" s="135" t="s">
        <v>905</v>
      </c>
      <c r="C92" s="130" t="s">
        <v>1870</v>
      </c>
      <c r="D92" s="129" t="s">
        <v>117</v>
      </c>
      <c r="E92" s="129" t="s">
        <v>139</v>
      </c>
      <c r="F92" s="135">
        <v>768</v>
      </c>
      <c r="G92" s="131"/>
      <c r="H92" s="135">
        <v>2</v>
      </c>
      <c r="I92" s="136">
        <v>939.96</v>
      </c>
      <c r="J92" s="136">
        <v>469.98</v>
      </c>
      <c r="K92" s="136">
        <v>469.98</v>
      </c>
      <c r="L92" s="136">
        <v>234.99</v>
      </c>
      <c r="M92" s="136">
        <v>469.98</v>
      </c>
      <c r="N92" s="136">
        <v>234.99</v>
      </c>
      <c r="O92" s="136">
        <v>485.28</v>
      </c>
      <c r="P92" s="136">
        <v>242.64</v>
      </c>
      <c r="Q92" s="136">
        <v>454.68</v>
      </c>
      <c r="R92" s="136">
        <v>227.34</v>
      </c>
      <c r="S92" s="136">
        <v>454.68</v>
      </c>
      <c r="T92" s="136">
        <v>227.34</v>
      </c>
      <c r="U92" s="136">
        <v>485.28</v>
      </c>
      <c r="V92" s="136">
        <v>242.64</v>
      </c>
    </row>
    <row r="93" spans="1:22" ht="28.5" customHeight="1" x14ac:dyDescent="0.35">
      <c r="A93" s="129" t="s">
        <v>1563</v>
      </c>
      <c r="B93" s="135" t="s">
        <v>905</v>
      </c>
      <c r="C93" s="130" t="s">
        <v>1870</v>
      </c>
      <c r="D93" s="129" t="s">
        <v>117</v>
      </c>
      <c r="E93" s="129" t="s">
        <v>139</v>
      </c>
      <c r="F93" s="135">
        <v>769</v>
      </c>
      <c r="G93" s="131"/>
      <c r="H93" s="135">
        <v>19</v>
      </c>
      <c r="I93" s="136">
        <v>14815.3184</v>
      </c>
      <c r="J93" s="136">
        <v>7407.6592000000001</v>
      </c>
      <c r="K93" s="136">
        <v>779.75360000000001</v>
      </c>
      <c r="L93" s="136">
        <v>389.8768</v>
      </c>
      <c r="M93" s="136">
        <v>450.66</v>
      </c>
      <c r="N93" s="136">
        <v>225.33</v>
      </c>
      <c r="O93" s="136">
        <v>3563.5</v>
      </c>
      <c r="P93" s="136">
        <v>1781.75</v>
      </c>
      <c r="Q93" s="136">
        <v>421.34</v>
      </c>
      <c r="R93" s="136">
        <v>210.67</v>
      </c>
      <c r="S93" s="136">
        <v>444.18</v>
      </c>
      <c r="T93" s="136">
        <v>222.09</v>
      </c>
      <c r="U93" s="136">
        <v>523.96</v>
      </c>
      <c r="V93" s="136">
        <v>261.98</v>
      </c>
    </row>
    <row r="94" spans="1:22" ht="28.5" customHeight="1" x14ac:dyDescent="0.35">
      <c r="A94" s="129" t="s">
        <v>1563</v>
      </c>
      <c r="B94" s="135" t="s">
        <v>905</v>
      </c>
      <c r="C94" s="130" t="s">
        <v>1870</v>
      </c>
      <c r="D94" s="129" t="s">
        <v>117</v>
      </c>
      <c r="E94" s="129" t="s">
        <v>139</v>
      </c>
      <c r="F94" s="135">
        <v>770</v>
      </c>
      <c r="G94" s="131"/>
      <c r="H94" s="135">
        <v>314</v>
      </c>
      <c r="I94" s="136">
        <v>747808.58400000003</v>
      </c>
      <c r="J94" s="136">
        <v>373904.29200000002</v>
      </c>
      <c r="K94" s="136">
        <v>2381.556</v>
      </c>
      <c r="L94" s="136">
        <v>1190.778</v>
      </c>
      <c r="M94" s="136">
        <v>769.34</v>
      </c>
      <c r="N94" s="136">
        <v>384.67</v>
      </c>
      <c r="O94" s="136">
        <v>10538</v>
      </c>
      <c r="P94" s="136">
        <v>5269</v>
      </c>
      <c r="Q94" s="136">
        <v>47.46</v>
      </c>
      <c r="R94" s="136">
        <v>23.73</v>
      </c>
      <c r="S94" s="136">
        <v>328.48</v>
      </c>
      <c r="T94" s="136">
        <v>164.24</v>
      </c>
      <c r="U94" s="136">
        <v>4600</v>
      </c>
      <c r="V94" s="136">
        <v>2300</v>
      </c>
    </row>
    <row r="95" spans="1:22" ht="28.5" customHeight="1" x14ac:dyDescent="0.35">
      <c r="A95" s="129" t="s">
        <v>1563</v>
      </c>
      <c r="B95" s="135" t="s">
        <v>905</v>
      </c>
      <c r="C95" s="130" t="s">
        <v>1870</v>
      </c>
      <c r="D95" s="129" t="s">
        <v>117</v>
      </c>
      <c r="E95" s="129" t="s">
        <v>139</v>
      </c>
      <c r="F95" s="135">
        <v>772</v>
      </c>
      <c r="G95" s="131"/>
      <c r="H95" s="135">
        <v>5</v>
      </c>
      <c r="I95" s="136">
        <v>11012.7</v>
      </c>
      <c r="J95" s="136">
        <v>5506.35</v>
      </c>
      <c r="K95" s="136">
        <v>2202.54</v>
      </c>
      <c r="L95" s="136">
        <v>1101.27</v>
      </c>
      <c r="M95" s="136">
        <v>2162.84</v>
      </c>
      <c r="N95" s="136">
        <v>1081.42</v>
      </c>
      <c r="O95" s="136">
        <v>6000</v>
      </c>
      <c r="P95" s="136">
        <v>3000</v>
      </c>
      <c r="Q95" s="136">
        <v>291.8</v>
      </c>
      <c r="R95" s="136">
        <v>145.9</v>
      </c>
      <c r="S95" s="136">
        <v>389.42</v>
      </c>
      <c r="T95" s="136">
        <v>194.71</v>
      </c>
      <c r="U95" s="136">
        <v>2168.64</v>
      </c>
      <c r="V95" s="136">
        <v>1084.32</v>
      </c>
    </row>
    <row r="96" spans="1:22" ht="28.5" customHeight="1" x14ac:dyDescent="0.35">
      <c r="A96" s="129" t="s">
        <v>1563</v>
      </c>
      <c r="B96" s="135" t="s">
        <v>905</v>
      </c>
      <c r="C96" s="130" t="s">
        <v>1870</v>
      </c>
      <c r="D96" s="129" t="s">
        <v>117</v>
      </c>
      <c r="E96" s="129" t="s">
        <v>139</v>
      </c>
      <c r="F96" s="135">
        <v>773</v>
      </c>
      <c r="G96" s="131"/>
      <c r="H96" s="135">
        <v>183</v>
      </c>
      <c r="I96" s="136">
        <v>367971.64199999999</v>
      </c>
      <c r="J96" s="136">
        <v>183985.821</v>
      </c>
      <c r="K96" s="136">
        <v>2010.7739999999999</v>
      </c>
      <c r="L96" s="136">
        <v>1005.3869999999999</v>
      </c>
      <c r="M96" s="136">
        <v>557.52</v>
      </c>
      <c r="N96" s="136">
        <v>278.76</v>
      </c>
      <c r="O96" s="136">
        <v>32000</v>
      </c>
      <c r="P96" s="136">
        <v>16000</v>
      </c>
      <c r="Q96" s="136">
        <v>131.63999999999999</v>
      </c>
      <c r="R96" s="136">
        <v>65.819999999999993</v>
      </c>
      <c r="S96" s="136">
        <v>272.33999999999997</v>
      </c>
      <c r="T96" s="136">
        <v>136.16999999999999</v>
      </c>
      <c r="U96" s="136">
        <v>2473.9</v>
      </c>
      <c r="V96" s="136">
        <v>1236.95</v>
      </c>
    </row>
    <row r="97" spans="1:22" ht="28.5" customHeight="1" x14ac:dyDescent="0.35">
      <c r="A97" s="129" t="s">
        <v>1563</v>
      </c>
      <c r="B97" s="135" t="s">
        <v>905</v>
      </c>
      <c r="C97" s="130" t="s">
        <v>1870</v>
      </c>
      <c r="D97" s="129" t="s">
        <v>117</v>
      </c>
      <c r="E97" s="129" t="s">
        <v>139</v>
      </c>
      <c r="F97" s="135">
        <v>774</v>
      </c>
      <c r="G97" s="131"/>
      <c r="H97" s="135">
        <v>213</v>
      </c>
      <c r="I97" s="136">
        <v>648071.24400000006</v>
      </c>
      <c r="J97" s="136">
        <v>324035.62200000003</v>
      </c>
      <c r="K97" s="136">
        <v>3042.5880000000002</v>
      </c>
      <c r="L97" s="136">
        <v>1521.2940000000001</v>
      </c>
      <c r="M97" s="136">
        <v>2222.8200000000002</v>
      </c>
      <c r="N97" s="136">
        <v>1111.4100000000001</v>
      </c>
      <c r="O97" s="136">
        <v>23632</v>
      </c>
      <c r="P97" s="136">
        <v>11816</v>
      </c>
      <c r="Q97" s="136">
        <v>28.8</v>
      </c>
      <c r="R97" s="136">
        <v>14.4</v>
      </c>
      <c r="S97" s="136">
        <v>378.58</v>
      </c>
      <c r="T97" s="136">
        <v>189.29</v>
      </c>
      <c r="U97" s="136">
        <v>5950</v>
      </c>
      <c r="V97" s="136">
        <v>2975</v>
      </c>
    </row>
    <row r="98" spans="1:22" ht="28.5" customHeight="1" x14ac:dyDescent="0.35">
      <c r="A98" s="129" t="s">
        <v>1563</v>
      </c>
      <c r="B98" s="135" t="s">
        <v>905</v>
      </c>
      <c r="C98" s="130" t="s">
        <v>1870</v>
      </c>
      <c r="D98" s="129" t="s">
        <v>117</v>
      </c>
      <c r="E98" s="129" t="s">
        <v>139</v>
      </c>
      <c r="F98" s="135">
        <v>775</v>
      </c>
      <c r="G98" s="131"/>
      <c r="H98" s="135">
        <v>199</v>
      </c>
      <c r="I98" s="136">
        <v>323224.8346</v>
      </c>
      <c r="J98" s="136">
        <v>161612.4173</v>
      </c>
      <c r="K98" s="136">
        <v>1624.2454</v>
      </c>
      <c r="L98" s="136">
        <v>812.12270000000001</v>
      </c>
      <c r="M98" s="136">
        <v>528.36</v>
      </c>
      <c r="N98" s="136">
        <v>264.18</v>
      </c>
      <c r="O98" s="136">
        <v>8776</v>
      </c>
      <c r="P98" s="136">
        <v>4388</v>
      </c>
      <c r="Q98" s="136">
        <v>131.84</v>
      </c>
      <c r="R98" s="136">
        <v>65.92</v>
      </c>
      <c r="S98" s="136">
        <v>272.33999999999997</v>
      </c>
      <c r="T98" s="136">
        <v>136.16999999999999</v>
      </c>
      <c r="U98" s="136">
        <v>2229.58</v>
      </c>
      <c r="V98" s="136">
        <v>1114.79</v>
      </c>
    </row>
    <row r="99" spans="1:22" ht="28.5" customHeight="1" x14ac:dyDescent="0.35">
      <c r="A99" s="129" t="s">
        <v>1563</v>
      </c>
      <c r="B99" s="135" t="s">
        <v>905</v>
      </c>
      <c r="C99" s="130" t="s">
        <v>1870</v>
      </c>
      <c r="D99" s="129" t="s">
        <v>117</v>
      </c>
      <c r="E99" s="129" t="s">
        <v>139</v>
      </c>
      <c r="F99" s="135">
        <v>776</v>
      </c>
      <c r="G99" s="131"/>
      <c r="H99" s="135">
        <v>31</v>
      </c>
      <c r="I99" s="136">
        <v>85583.808000000005</v>
      </c>
      <c r="J99" s="136">
        <v>42791.904000000002</v>
      </c>
      <c r="K99" s="136">
        <v>2760.768</v>
      </c>
      <c r="L99" s="136">
        <v>1380.384</v>
      </c>
      <c r="M99" s="136">
        <v>1200</v>
      </c>
      <c r="N99" s="136">
        <v>600</v>
      </c>
      <c r="O99" s="136">
        <v>9484.2000000000007</v>
      </c>
      <c r="P99" s="136">
        <v>4742.1000000000004</v>
      </c>
      <c r="Q99" s="136">
        <v>217.96</v>
      </c>
      <c r="R99" s="136">
        <v>108.98</v>
      </c>
      <c r="S99" s="136">
        <v>295.8</v>
      </c>
      <c r="T99" s="136">
        <v>147.9</v>
      </c>
      <c r="U99" s="136">
        <v>3926.86</v>
      </c>
      <c r="V99" s="136">
        <v>1963.43</v>
      </c>
    </row>
    <row r="100" spans="1:22" ht="28.5" customHeight="1" x14ac:dyDescent="0.35">
      <c r="A100" s="129" t="s">
        <v>1563</v>
      </c>
      <c r="B100" s="135" t="s">
        <v>905</v>
      </c>
      <c r="C100" s="130" t="s">
        <v>1870</v>
      </c>
      <c r="D100" s="129" t="s">
        <v>117</v>
      </c>
      <c r="E100" s="129" t="s">
        <v>139</v>
      </c>
      <c r="F100" s="135">
        <v>777</v>
      </c>
      <c r="G100" s="131"/>
      <c r="H100" s="135">
        <v>10</v>
      </c>
      <c r="I100" s="136">
        <v>45231.74</v>
      </c>
      <c r="J100" s="136">
        <v>22615.87</v>
      </c>
      <c r="K100" s="136">
        <v>4523.174</v>
      </c>
      <c r="L100" s="136">
        <v>2261.587</v>
      </c>
      <c r="M100" s="136">
        <v>5417.52</v>
      </c>
      <c r="N100" s="136">
        <v>2708.76</v>
      </c>
      <c r="O100" s="136">
        <v>7212.6</v>
      </c>
      <c r="P100" s="136">
        <v>3606.3</v>
      </c>
      <c r="Q100" s="136">
        <v>59.58</v>
      </c>
      <c r="R100" s="136">
        <v>29.79</v>
      </c>
      <c r="S100" s="136">
        <v>1957.68</v>
      </c>
      <c r="T100" s="136">
        <v>978.84</v>
      </c>
      <c r="U100" s="136">
        <v>7212.6</v>
      </c>
      <c r="V100" s="136">
        <v>3606.3</v>
      </c>
    </row>
    <row r="101" spans="1:22" ht="28.5" customHeight="1" x14ac:dyDescent="0.35">
      <c r="A101" s="129" t="s">
        <v>1563</v>
      </c>
      <c r="B101" s="135" t="s">
        <v>905</v>
      </c>
      <c r="C101" s="130" t="s">
        <v>1870</v>
      </c>
      <c r="D101" s="129" t="s">
        <v>117</v>
      </c>
      <c r="E101" s="129" t="s">
        <v>139</v>
      </c>
      <c r="F101" s="135">
        <v>778</v>
      </c>
      <c r="G101" s="131"/>
      <c r="H101" s="135">
        <v>28</v>
      </c>
      <c r="I101" s="136">
        <v>33848.757599999997</v>
      </c>
      <c r="J101" s="136">
        <v>16924.378799999999</v>
      </c>
      <c r="K101" s="136">
        <v>1208.8842</v>
      </c>
      <c r="L101" s="136">
        <v>604.44209999999998</v>
      </c>
      <c r="M101" s="136">
        <v>527.46</v>
      </c>
      <c r="N101" s="136">
        <v>263.73</v>
      </c>
      <c r="O101" s="136">
        <v>7000</v>
      </c>
      <c r="P101" s="136">
        <v>3500</v>
      </c>
      <c r="Q101" s="136">
        <v>284.14</v>
      </c>
      <c r="R101" s="136">
        <v>142.07</v>
      </c>
      <c r="S101" s="136">
        <v>354.14</v>
      </c>
      <c r="T101" s="136">
        <v>177.07</v>
      </c>
      <c r="U101" s="136">
        <v>1894.07</v>
      </c>
      <c r="V101" s="136">
        <v>947.03499999999997</v>
      </c>
    </row>
    <row r="102" spans="1:22" ht="28.5" customHeight="1" x14ac:dyDescent="0.35">
      <c r="A102" s="129" t="s">
        <v>1563</v>
      </c>
      <c r="B102" s="135" t="s">
        <v>905</v>
      </c>
      <c r="C102" s="130" t="s">
        <v>1870</v>
      </c>
      <c r="D102" s="129" t="s">
        <v>117</v>
      </c>
      <c r="E102" s="129" t="s">
        <v>139</v>
      </c>
      <c r="F102" s="135">
        <v>779</v>
      </c>
      <c r="G102" s="131"/>
      <c r="H102" s="135">
        <v>34</v>
      </c>
      <c r="I102" s="136">
        <v>24401.2016</v>
      </c>
      <c r="J102" s="136">
        <v>12200.6008</v>
      </c>
      <c r="K102" s="136">
        <v>717.68240000000003</v>
      </c>
      <c r="L102" s="136">
        <v>358.84120000000001</v>
      </c>
      <c r="M102" s="136">
        <v>407.2</v>
      </c>
      <c r="N102" s="136">
        <v>203.6</v>
      </c>
      <c r="O102" s="136">
        <v>3765.4</v>
      </c>
      <c r="P102" s="136">
        <v>1882.7</v>
      </c>
      <c r="Q102" s="136">
        <v>307.48</v>
      </c>
      <c r="R102" s="136">
        <v>153.74</v>
      </c>
      <c r="S102" s="136">
        <v>407.2</v>
      </c>
      <c r="T102" s="136">
        <v>203.6</v>
      </c>
      <c r="U102" s="136">
        <v>533.91999999999996</v>
      </c>
      <c r="V102" s="136">
        <v>266.95999999999998</v>
      </c>
    </row>
    <row r="103" spans="1:22" ht="28.5" customHeight="1" x14ac:dyDescent="0.35">
      <c r="A103" s="129" t="s">
        <v>1563</v>
      </c>
      <c r="B103" s="135" t="s">
        <v>905</v>
      </c>
      <c r="C103" s="130" t="s">
        <v>1870</v>
      </c>
      <c r="D103" s="129" t="s">
        <v>117</v>
      </c>
      <c r="E103" s="129" t="s">
        <v>139</v>
      </c>
      <c r="F103" s="135">
        <v>780</v>
      </c>
      <c r="G103" s="131"/>
      <c r="H103" s="135">
        <v>60</v>
      </c>
      <c r="I103" s="136">
        <v>55567.044000000002</v>
      </c>
      <c r="J103" s="136">
        <v>27783.522000000001</v>
      </c>
      <c r="K103" s="136">
        <v>926.11739999999998</v>
      </c>
      <c r="L103" s="136">
        <v>463.05869999999999</v>
      </c>
      <c r="M103" s="136">
        <v>321.5</v>
      </c>
      <c r="N103" s="136">
        <v>160.75</v>
      </c>
      <c r="O103" s="136">
        <v>5950</v>
      </c>
      <c r="P103" s="136">
        <v>2975</v>
      </c>
      <c r="Q103" s="136">
        <v>235.28</v>
      </c>
      <c r="R103" s="136">
        <v>117.64</v>
      </c>
      <c r="S103" s="136">
        <v>283.43</v>
      </c>
      <c r="T103" s="136">
        <v>141.715</v>
      </c>
      <c r="U103" s="136">
        <v>574.54</v>
      </c>
      <c r="V103" s="136">
        <v>287.27</v>
      </c>
    </row>
    <row r="104" spans="1:22" ht="28.5" customHeight="1" x14ac:dyDescent="0.35">
      <c r="A104" s="129" t="s">
        <v>1563</v>
      </c>
      <c r="B104" s="135" t="s">
        <v>905</v>
      </c>
      <c r="C104" s="130" t="s">
        <v>1870</v>
      </c>
      <c r="D104" s="129" t="s">
        <v>117</v>
      </c>
      <c r="E104" s="129" t="s">
        <v>139</v>
      </c>
      <c r="F104" s="135">
        <v>781</v>
      </c>
      <c r="G104" s="131"/>
      <c r="H104" s="135">
        <v>45</v>
      </c>
      <c r="I104" s="136">
        <v>33399.684000000001</v>
      </c>
      <c r="J104" s="136">
        <v>16699.842000000001</v>
      </c>
      <c r="K104" s="136">
        <v>742.21519999999998</v>
      </c>
      <c r="L104" s="136">
        <v>371.10759999999999</v>
      </c>
      <c r="M104" s="136">
        <v>321.7</v>
      </c>
      <c r="N104" s="136">
        <v>160.85</v>
      </c>
      <c r="O104" s="136">
        <v>6200</v>
      </c>
      <c r="P104" s="136">
        <v>3100</v>
      </c>
      <c r="Q104" s="136">
        <v>201.06</v>
      </c>
      <c r="R104" s="136">
        <v>100.53</v>
      </c>
      <c r="S104" s="136">
        <v>257.94</v>
      </c>
      <c r="T104" s="136">
        <v>128.97</v>
      </c>
      <c r="U104" s="136">
        <v>465.62</v>
      </c>
      <c r="V104" s="136">
        <v>232.81</v>
      </c>
    </row>
    <row r="105" spans="1:22" ht="28.5" customHeight="1" x14ac:dyDescent="0.35">
      <c r="A105" s="129" t="s">
        <v>1563</v>
      </c>
      <c r="B105" s="135" t="s">
        <v>905</v>
      </c>
      <c r="C105" s="130" t="s">
        <v>1870</v>
      </c>
      <c r="D105" s="129" t="s">
        <v>117</v>
      </c>
      <c r="E105" s="129" t="s">
        <v>139</v>
      </c>
      <c r="F105" s="135">
        <v>782</v>
      </c>
      <c r="G105" s="131"/>
      <c r="H105" s="135">
        <v>336</v>
      </c>
      <c r="I105" s="136">
        <v>247899.18720000001</v>
      </c>
      <c r="J105" s="136">
        <v>123949.59360000001</v>
      </c>
      <c r="K105" s="136">
        <v>737.79520000000002</v>
      </c>
      <c r="L105" s="136">
        <v>368.89760000000001</v>
      </c>
      <c r="M105" s="136">
        <v>304.32</v>
      </c>
      <c r="N105" s="136">
        <v>152.16</v>
      </c>
      <c r="O105" s="136">
        <v>7000</v>
      </c>
      <c r="P105" s="136">
        <v>3500</v>
      </c>
      <c r="Q105" s="136">
        <v>33.96</v>
      </c>
      <c r="R105" s="136">
        <v>16.98</v>
      </c>
      <c r="S105" s="136">
        <v>257.94</v>
      </c>
      <c r="T105" s="136">
        <v>128.97</v>
      </c>
      <c r="U105" s="136">
        <v>372.84</v>
      </c>
      <c r="V105" s="136">
        <v>186.42</v>
      </c>
    </row>
    <row r="106" spans="1:22" ht="28.5" customHeight="1" x14ac:dyDescent="0.35">
      <c r="A106" s="129" t="s">
        <v>1563</v>
      </c>
      <c r="B106" s="135" t="s">
        <v>905</v>
      </c>
      <c r="C106" s="130" t="s">
        <v>1870</v>
      </c>
      <c r="D106" s="129" t="s">
        <v>117</v>
      </c>
      <c r="E106" s="129" t="s">
        <v>139</v>
      </c>
      <c r="F106" s="135">
        <v>783</v>
      </c>
      <c r="G106" s="131"/>
      <c r="H106" s="135">
        <v>13</v>
      </c>
      <c r="I106" s="136">
        <v>16112.161</v>
      </c>
      <c r="J106" s="136">
        <v>8056.0805</v>
      </c>
      <c r="K106" s="136">
        <v>1239.3969999999999</v>
      </c>
      <c r="L106" s="136">
        <v>619.69849999999997</v>
      </c>
      <c r="M106" s="136">
        <v>336.88</v>
      </c>
      <c r="N106" s="136">
        <v>168.44</v>
      </c>
      <c r="O106" s="136">
        <v>4257.26</v>
      </c>
      <c r="P106" s="136">
        <v>2128.63</v>
      </c>
      <c r="Q106" s="136">
        <v>269.5</v>
      </c>
      <c r="R106" s="136">
        <v>134.75</v>
      </c>
      <c r="S106" s="136">
        <v>298.60000000000002</v>
      </c>
      <c r="T106" s="136">
        <v>149.30000000000001</v>
      </c>
      <c r="U106" s="136">
        <v>2066.8000000000002</v>
      </c>
      <c r="V106" s="136">
        <v>1033.4000000000001</v>
      </c>
    </row>
    <row r="107" spans="1:22" ht="28.5" customHeight="1" x14ac:dyDescent="0.35">
      <c r="A107" s="129" t="s">
        <v>1563</v>
      </c>
      <c r="B107" s="135" t="s">
        <v>905</v>
      </c>
      <c r="C107" s="130" t="s">
        <v>1870</v>
      </c>
      <c r="D107" s="129" t="s">
        <v>117</v>
      </c>
      <c r="E107" s="129" t="s">
        <v>139</v>
      </c>
      <c r="F107" s="135">
        <v>784</v>
      </c>
      <c r="G107" s="131"/>
      <c r="H107" s="135">
        <v>25</v>
      </c>
      <c r="I107" s="136">
        <v>38912.340000000004</v>
      </c>
      <c r="J107" s="136">
        <v>19456.170000000002</v>
      </c>
      <c r="K107" s="136">
        <v>1556.4936</v>
      </c>
      <c r="L107" s="136">
        <v>778.24680000000001</v>
      </c>
      <c r="M107" s="136">
        <v>363.84</v>
      </c>
      <c r="N107" s="136">
        <v>181.92</v>
      </c>
      <c r="O107" s="136">
        <v>7212.6</v>
      </c>
      <c r="P107" s="136">
        <v>3606.3</v>
      </c>
      <c r="Q107" s="136">
        <v>210.54</v>
      </c>
      <c r="R107" s="136">
        <v>105.27</v>
      </c>
      <c r="S107" s="136">
        <v>304</v>
      </c>
      <c r="T107" s="136">
        <v>152</v>
      </c>
      <c r="U107" s="136">
        <v>769.34</v>
      </c>
      <c r="V107" s="136">
        <v>384.67</v>
      </c>
    </row>
    <row r="108" spans="1:22" ht="28.5" customHeight="1" x14ac:dyDescent="0.35">
      <c r="A108" s="129" t="s">
        <v>1563</v>
      </c>
      <c r="B108" s="135" t="s">
        <v>905</v>
      </c>
      <c r="C108" s="130" t="s">
        <v>1870</v>
      </c>
      <c r="D108" s="129" t="s">
        <v>117</v>
      </c>
      <c r="E108" s="129" t="s">
        <v>139</v>
      </c>
      <c r="F108" s="135">
        <v>785</v>
      </c>
      <c r="G108" s="131"/>
      <c r="H108" s="135">
        <v>29</v>
      </c>
      <c r="I108" s="136">
        <v>25826.622800000001</v>
      </c>
      <c r="J108" s="136">
        <v>12913.311400000001</v>
      </c>
      <c r="K108" s="136">
        <v>890.57320000000004</v>
      </c>
      <c r="L108" s="136">
        <v>445.28660000000002</v>
      </c>
      <c r="M108" s="136">
        <v>391.44</v>
      </c>
      <c r="N108" s="136">
        <v>195.72</v>
      </c>
      <c r="O108" s="136">
        <v>2600.48</v>
      </c>
      <c r="P108" s="136">
        <v>1300.24</v>
      </c>
      <c r="Q108" s="136">
        <v>266.92</v>
      </c>
      <c r="R108" s="136">
        <v>133.46</v>
      </c>
      <c r="S108" s="136">
        <v>307.48</v>
      </c>
      <c r="T108" s="136">
        <v>153.74</v>
      </c>
      <c r="U108" s="136">
        <v>1500</v>
      </c>
      <c r="V108" s="136">
        <v>750</v>
      </c>
    </row>
    <row r="109" spans="1:22" ht="28.5" customHeight="1" x14ac:dyDescent="0.35">
      <c r="A109" s="129" t="s">
        <v>1563</v>
      </c>
      <c r="B109" s="135" t="s">
        <v>905</v>
      </c>
      <c r="C109" s="130" t="s">
        <v>1870</v>
      </c>
      <c r="D109" s="129" t="s">
        <v>117</v>
      </c>
      <c r="E109" s="129" t="s">
        <v>139</v>
      </c>
      <c r="F109" s="135">
        <v>786</v>
      </c>
      <c r="G109" s="131"/>
      <c r="H109" s="135">
        <v>126</v>
      </c>
      <c r="I109" s="136">
        <v>213312.6072</v>
      </c>
      <c r="J109" s="136">
        <v>106656.3036</v>
      </c>
      <c r="K109" s="136">
        <v>1692.9572000000001</v>
      </c>
      <c r="L109" s="136">
        <v>846.47860000000003</v>
      </c>
      <c r="M109" s="136">
        <v>499.45</v>
      </c>
      <c r="N109" s="136">
        <v>249.72499999999999</v>
      </c>
      <c r="O109" s="136">
        <v>8200</v>
      </c>
      <c r="P109" s="136">
        <v>4100</v>
      </c>
      <c r="Q109" s="136">
        <v>185.5</v>
      </c>
      <c r="R109" s="136">
        <v>92.75</v>
      </c>
      <c r="S109" s="136">
        <v>323.08</v>
      </c>
      <c r="T109" s="136">
        <v>161.54</v>
      </c>
      <c r="U109" s="136">
        <v>2613.4</v>
      </c>
      <c r="V109" s="136">
        <v>1306.7</v>
      </c>
    </row>
    <row r="110" spans="1:22" ht="28.5" customHeight="1" x14ac:dyDescent="0.35">
      <c r="A110" s="129" t="s">
        <v>1563</v>
      </c>
      <c r="B110" s="135" t="s">
        <v>905</v>
      </c>
      <c r="C110" s="130" t="s">
        <v>1870</v>
      </c>
      <c r="D110" s="129" t="s">
        <v>117</v>
      </c>
      <c r="E110" s="129" t="s">
        <v>139</v>
      </c>
      <c r="F110" s="135">
        <v>787</v>
      </c>
      <c r="G110" s="131"/>
      <c r="H110" s="135">
        <v>94</v>
      </c>
      <c r="I110" s="136">
        <v>148876.448</v>
      </c>
      <c r="J110" s="136">
        <v>74438.224000000002</v>
      </c>
      <c r="K110" s="136">
        <v>1583.7919999999999</v>
      </c>
      <c r="L110" s="136">
        <v>791.89599999999996</v>
      </c>
      <c r="M110" s="136">
        <v>480.3</v>
      </c>
      <c r="N110" s="136">
        <v>240.15</v>
      </c>
      <c r="O110" s="136">
        <v>7792</v>
      </c>
      <c r="P110" s="136">
        <v>3896</v>
      </c>
      <c r="Q110" s="136">
        <v>48.94</v>
      </c>
      <c r="R110" s="136">
        <v>24.47</v>
      </c>
      <c r="S110" s="136">
        <v>334.64</v>
      </c>
      <c r="T110" s="136">
        <v>167.32</v>
      </c>
      <c r="U110" s="136">
        <v>2717.52</v>
      </c>
      <c r="V110" s="136">
        <v>1358.76</v>
      </c>
    </row>
    <row r="111" spans="1:22" ht="28.5" customHeight="1" x14ac:dyDescent="0.35">
      <c r="A111" s="129" t="s">
        <v>1563</v>
      </c>
      <c r="B111" s="135" t="s">
        <v>905</v>
      </c>
      <c r="C111" s="130" t="s">
        <v>1870</v>
      </c>
      <c r="D111" s="129" t="s">
        <v>117</v>
      </c>
      <c r="E111" s="129" t="s">
        <v>139</v>
      </c>
      <c r="F111" s="135">
        <v>788</v>
      </c>
      <c r="G111" s="131"/>
      <c r="H111" s="135">
        <v>10</v>
      </c>
      <c r="I111" s="136">
        <v>15944.06</v>
      </c>
      <c r="J111" s="136">
        <v>7972.03</v>
      </c>
      <c r="K111" s="136">
        <v>1594.4059999999999</v>
      </c>
      <c r="L111" s="136">
        <v>797.20299999999997</v>
      </c>
      <c r="M111" s="136">
        <v>1192.3399999999999</v>
      </c>
      <c r="N111" s="136">
        <v>596.16999999999996</v>
      </c>
      <c r="O111" s="136">
        <v>3315.62</v>
      </c>
      <c r="P111" s="136">
        <v>1657.81</v>
      </c>
      <c r="Q111" s="136">
        <v>232.16</v>
      </c>
      <c r="R111" s="136">
        <v>116.08</v>
      </c>
      <c r="S111" s="136">
        <v>257.94</v>
      </c>
      <c r="T111" s="136">
        <v>128.97</v>
      </c>
      <c r="U111" s="136">
        <v>3072</v>
      </c>
      <c r="V111" s="136">
        <v>1536</v>
      </c>
    </row>
    <row r="112" spans="1:22" ht="28.5" customHeight="1" x14ac:dyDescent="0.35">
      <c r="A112" s="129" t="s">
        <v>1563</v>
      </c>
      <c r="B112" s="135" t="s">
        <v>905</v>
      </c>
      <c r="C112" s="130" t="s">
        <v>1870</v>
      </c>
      <c r="D112" s="129" t="s">
        <v>117</v>
      </c>
      <c r="E112" s="129" t="s">
        <v>139</v>
      </c>
      <c r="F112" s="135">
        <v>789</v>
      </c>
      <c r="G112" s="131"/>
      <c r="H112" s="135">
        <v>6</v>
      </c>
      <c r="I112" s="136">
        <v>16686.804</v>
      </c>
      <c r="J112" s="136">
        <v>8343.402</v>
      </c>
      <c r="K112" s="136">
        <v>2781.134</v>
      </c>
      <c r="L112" s="136">
        <v>1390.567</v>
      </c>
      <c r="M112" s="136">
        <v>2107.73</v>
      </c>
      <c r="N112" s="136">
        <v>1053.865</v>
      </c>
      <c r="O112" s="136">
        <v>7212.6</v>
      </c>
      <c r="P112" s="136">
        <v>3606.3</v>
      </c>
      <c r="Q112" s="136">
        <v>323.08</v>
      </c>
      <c r="R112" s="136">
        <v>161.54</v>
      </c>
      <c r="S112" s="136">
        <v>1839.54</v>
      </c>
      <c r="T112" s="136">
        <v>919.77</v>
      </c>
      <c r="U112" s="136">
        <v>3096.12</v>
      </c>
      <c r="V112" s="136">
        <v>1548.06</v>
      </c>
    </row>
    <row r="113" spans="1:22" ht="28.5" customHeight="1" x14ac:dyDescent="0.35">
      <c r="A113" s="129" t="s">
        <v>1563</v>
      </c>
      <c r="B113" s="135" t="s">
        <v>905</v>
      </c>
      <c r="C113" s="130" t="s">
        <v>1870</v>
      </c>
      <c r="D113" s="129" t="s">
        <v>117</v>
      </c>
      <c r="E113" s="129" t="s">
        <v>139</v>
      </c>
      <c r="F113" s="135">
        <v>790</v>
      </c>
      <c r="G113" s="131"/>
      <c r="H113" s="135">
        <v>14</v>
      </c>
      <c r="I113" s="136">
        <v>27688.659600000003</v>
      </c>
      <c r="J113" s="136">
        <v>13844.329800000001</v>
      </c>
      <c r="K113" s="136">
        <v>1977.7614000000001</v>
      </c>
      <c r="L113" s="136">
        <v>988.88070000000005</v>
      </c>
      <c r="M113" s="136">
        <v>2341.62</v>
      </c>
      <c r="N113" s="136">
        <v>1170.81</v>
      </c>
      <c r="O113" s="136">
        <v>3563.5</v>
      </c>
      <c r="P113" s="136">
        <v>1781.75</v>
      </c>
      <c r="Q113" s="136">
        <v>420.78</v>
      </c>
      <c r="R113" s="136">
        <v>210.39</v>
      </c>
      <c r="S113" s="136">
        <v>459.7</v>
      </c>
      <c r="T113" s="136">
        <v>229.85</v>
      </c>
      <c r="U113" s="136">
        <v>3563.5</v>
      </c>
      <c r="V113" s="136">
        <v>1781.75</v>
      </c>
    </row>
    <row r="114" spans="1:22" ht="28.5" customHeight="1" x14ac:dyDescent="0.35">
      <c r="A114" s="129" t="s">
        <v>1563</v>
      </c>
      <c r="B114" s="135" t="s">
        <v>905</v>
      </c>
      <c r="C114" s="130" t="s">
        <v>1870</v>
      </c>
      <c r="D114" s="129" t="s">
        <v>117</v>
      </c>
      <c r="E114" s="129" t="s">
        <v>139</v>
      </c>
      <c r="F114" s="135">
        <v>791</v>
      </c>
      <c r="G114" s="131"/>
      <c r="H114" s="135">
        <v>17</v>
      </c>
      <c r="I114" s="136">
        <v>27969.182000000001</v>
      </c>
      <c r="J114" s="136">
        <v>13984.591</v>
      </c>
      <c r="K114" s="136">
        <v>1645.2460000000001</v>
      </c>
      <c r="L114" s="136">
        <v>822.62300000000005</v>
      </c>
      <c r="M114" s="136">
        <v>459.7</v>
      </c>
      <c r="N114" s="136">
        <v>229.85</v>
      </c>
      <c r="O114" s="136">
        <v>3807.12</v>
      </c>
      <c r="P114" s="136">
        <v>1903.56</v>
      </c>
      <c r="Q114" s="136">
        <v>402.24</v>
      </c>
      <c r="R114" s="136">
        <v>201.12</v>
      </c>
      <c r="S114" s="136">
        <v>422.62</v>
      </c>
      <c r="T114" s="136">
        <v>211.31</v>
      </c>
      <c r="U114" s="136">
        <v>2717.52</v>
      </c>
      <c r="V114" s="136">
        <v>1358.76</v>
      </c>
    </row>
    <row r="115" spans="1:22" ht="28.5" customHeight="1" x14ac:dyDescent="0.35">
      <c r="A115" s="129" t="s">
        <v>1563</v>
      </c>
      <c r="B115" s="135" t="s">
        <v>905</v>
      </c>
      <c r="C115" s="130" t="s">
        <v>1870</v>
      </c>
      <c r="D115" s="129" t="s">
        <v>117</v>
      </c>
      <c r="E115" s="129" t="s">
        <v>139</v>
      </c>
      <c r="F115" s="135">
        <v>792</v>
      </c>
      <c r="G115" s="131"/>
      <c r="H115" s="135">
        <v>1</v>
      </c>
      <c r="I115" s="136">
        <v>421.34</v>
      </c>
      <c r="J115" s="136">
        <v>210.67</v>
      </c>
      <c r="K115" s="136">
        <v>421.34</v>
      </c>
      <c r="L115" s="136">
        <v>210.67</v>
      </c>
      <c r="M115" s="136">
        <v>421.34</v>
      </c>
      <c r="N115" s="136">
        <v>210.67</v>
      </c>
      <c r="O115" s="136">
        <v>421.34</v>
      </c>
      <c r="P115" s="136">
        <v>210.67</v>
      </c>
      <c r="Q115" s="136">
        <v>421.34</v>
      </c>
      <c r="R115" s="136">
        <v>210.67</v>
      </c>
      <c r="S115" s="136">
        <v>421.34</v>
      </c>
      <c r="T115" s="136">
        <v>210.67</v>
      </c>
      <c r="U115" s="136">
        <v>421.34</v>
      </c>
      <c r="V115" s="136">
        <v>210.67</v>
      </c>
    </row>
    <row r="116" spans="1:22" ht="28.5" customHeight="1" x14ac:dyDescent="0.35">
      <c r="A116" s="129" t="s">
        <v>1563</v>
      </c>
      <c r="B116" s="135" t="s">
        <v>905</v>
      </c>
      <c r="C116" s="130" t="s">
        <v>1870</v>
      </c>
      <c r="D116" s="129" t="s">
        <v>117</v>
      </c>
      <c r="E116" s="129" t="s">
        <v>139</v>
      </c>
      <c r="F116" s="135">
        <v>793</v>
      </c>
      <c r="G116" s="131"/>
      <c r="H116" s="135">
        <v>21</v>
      </c>
      <c r="I116" s="136">
        <v>30001.918799999999</v>
      </c>
      <c r="J116" s="136">
        <v>15000.9594</v>
      </c>
      <c r="K116" s="136">
        <v>1428.6628000000001</v>
      </c>
      <c r="L116" s="136">
        <v>714.33140000000003</v>
      </c>
      <c r="M116" s="136">
        <v>459.7</v>
      </c>
      <c r="N116" s="136">
        <v>229.85</v>
      </c>
      <c r="O116" s="136">
        <v>6210.18</v>
      </c>
      <c r="P116" s="136">
        <v>3105.09</v>
      </c>
      <c r="Q116" s="136">
        <v>420.78</v>
      </c>
      <c r="R116" s="136">
        <v>210.39</v>
      </c>
      <c r="S116" s="136">
        <v>420.78</v>
      </c>
      <c r="T116" s="136">
        <v>210.39</v>
      </c>
      <c r="U116" s="136">
        <v>2629.84</v>
      </c>
      <c r="V116" s="136">
        <v>1314.92</v>
      </c>
    </row>
    <row r="117" spans="1:22" ht="28.5" customHeight="1" x14ac:dyDescent="0.35">
      <c r="A117" s="129" t="s">
        <v>1563</v>
      </c>
      <c r="B117" s="135" t="s">
        <v>905</v>
      </c>
      <c r="C117" s="130" t="s">
        <v>1870</v>
      </c>
      <c r="D117" s="129" t="s">
        <v>117</v>
      </c>
      <c r="E117" s="129" t="s">
        <v>139</v>
      </c>
      <c r="F117" s="135">
        <v>794</v>
      </c>
      <c r="G117" s="131"/>
      <c r="H117" s="135">
        <v>21</v>
      </c>
      <c r="I117" s="136">
        <v>10560.979799999999</v>
      </c>
      <c r="J117" s="136">
        <v>5280.4898999999996</v>
      </c>
      <c r="K117" s="136">
        <v>502.90379999999999</v>
      </c>
      <c r="L117" s="136">
        <v>251.45189999999999</v>
      </c>
      <c r="M117" s="136">
        <v>420.78</v>
      </c>
      <c r="N117" s="136">
        <v>210.39</v>
      </c>
      <c r="O117" s="136">
        <v>1713.04</v>
      </c>
      <c r="P117" s="136">
        <v>856.52</v>
      </c>
      <c r="Q117" s="136">
        <v>407.8</v>
      </c>
      <c r="R117" s="136">
        <v>203.9</v>
      </c>
      <c r="S117" s="136">
        <v>420.78</v>
      </c>
      <c r="T117" s="136">
        <v>210.39</v>
      </c>
      <c r="U117" s="136">
        <v>420.78</v>
      </c>
      <c r="V117" s="136">
        <v>210.39</v>
      </c>
    </row>
    <row r="118" spans="1:22" ht="28.5" customHeight="1" x14ac:dyDescent="0.35">
      <c r="A118" s="129" t="s">
        <v>1563</v>
      </c>
      <c r="B118" s="135" t="s">
        <v>905</v>
      </c>
      <c r="C118" s="130" t="s">
        <v>1870</v>
      </c>
      <c r="D118" s="129" t="s">
        <v>117</v>
      </c>
      <c r="E118" s="129" t="s">
        <v>139</v>
      </c>
      <c r="F118" s="135">
        <v>795</v>
      </c>
      <c r="G118" s="131"/>
      <c r="H118" s="135">
        <v>6</v>
      </c>
      <c r="I118" s="136">
        <v>4820.6004000000003</v>
      </c>
      <c r="J118" s="136">
        <v>2410.3002000000001</v>
      </c>
      <c r="K118" s="136">
        <v>803.43340000000001</v>
      </c>
      <c r="L118" s="136">
        <v>401.7167</v>
      </c>
      <c r="M118" s="136">
        <v>436.82</v>
      </c>
      <c r="N118" s="136">
        <v>218.41</v>
      </c>
      <c r="O118" s="136">
        <v>2633.34</v>
      </c>
      <c r="P118" s="136">
        <v>1316.67</v>
      </c>
      <c r="Q118" s="136">
        <v>420.78</v>
      </c>
      <c r="R118" s="136">
        <v>210.39</v>
      </c>
      <c r="S118" s="136">
        <v>421.34</v>
      </c>
      <c r="T118" s="136">
        <v>210.67</v>
      </c>
      <c r="U118" s="136">
        <v>471.5</v>
      </c>
      <c r="V118" s="136">
        <v>235.75</v>
      </c>
    </row>
    <row r="119" spans="1:22" ht="28.5" customHeight="1" x14ac:dyDescent="0.35">
      <c r="A119" s="129" t="s">
        <v>1563</v>
      </c>
      <c r="B119" s="135" t="s">
        <v>905</v>
      </c>
      <c r="C119" s="130" t="s">
        <v>1870</v>
      </c>
      <c r="D119" s="129" t="s">
        <v>117</v>
      </c>
      <c r="E119" s="129" t="s">
        <v>139</v>
      </c>
      <c r="F119" s="135">
        <v>796</v>
      </c>
      <c r="G119" s="131"/>
      <c r="H119" s="135">
        <v>4</v>
      </c>
      <c r="I119" s="136">
        <v>1609.12</v>
      </c>
      <c r="J119" s="136">
        <v>804.56</v>
      </c>
      <c r="K119" s="136">
        <v>402.28</v>
      </c>
      <c r="L119" s="136">
        <v>201.14</v>
      </c>
      <c r="M119" s="136">
        <v>389.74</v>
      </c>
      <c r="N119" s="136">
        <v>194.87</v>
      </c>
      <c r="O119" s="136">
        <v>471.5</v>
      </c>
      <c r="P119" s="136">
        <v>235.75</v>
      </c>
      <c r="Q119" s="136">
        <v>358.14</v>
      </c>
      <c r="R119" s="136">
        <v>179.07</v>
      </c>
      <c r="S119" s="136">
        <v>358.14</v>
      </c>
      <c r="T119" s="136">
        <v>179.07</v>
      </c>
      <c r="U119" s="136">
        <v>446.42</v>
      </c>
      <c r="V119" s="136">
        <v>223.21</v>
      </c>
    </row>
    <row r="120" spans="1:22" ht="28.5" customHeight="1" x14ac:dyDescent="0.35">
      <c r="A120" s="129" t="s">
        <v>1563</v>
      </c>
      <c r="B120" s="135" t="s">
        <v>905</v>
      </c>
      <c r="C120" s="130" t="s">
        <v>1870</v>
      </c>
      <c r="D120" s="129" t="s">
        <v>117</v>
      </c>
      <c r="E120" s="129" t="s">
        <v>139</v>
      </c>
      <c r="F120" s="135">
        <v>797</v>
      </c>
      <c r="G120" s="131"/>
      <c r="H120" s="135">
        <v>29</v>
      </c>
      <c r="I120" s="136">
        <v>25099.5</v>
      </c>
      <c r="J120" s="136">
        <v>12549.75</v>
      </c>
      <c r="K120" s="136">
        <v>865.5</v>
      </c>
      <c r="L120" s="136">
        <v>432.75</v>
      </c>
      <c r="M120" s="136">
        <v>434.68</v>
      </c>
      <c r="N120" s="136">
        <v>217.34</v>
      </c>
      <c r="O120" s="136">
        <v>4523.12</v>
      </c>
      <c r="P120" s="136">
        <v>2261.56</v>
      </c>
      <c r="Q120" s="136">
        <v>262.38</v>
      </c>
      <c r="R120" s="136">
        <v>131.19</v>
      </c>
      <c r="S120" s="136">
        <v>374.46</v>
      </c>
      <c r="T120" s="136">
        <v>187.23</v>
      </c>
      <c r="U120" s="136">
        <v>588.54</v>
      </c>
      <c r="V120" s="136">
        <v>294.27</v>
      </c>
    </row>
    <row r="121" spans="1:22" ht="28.5" customHeight="1" x14ac:dyDescent="0.35">
      <c r="A121" s="129" t="s">
        <v>1563</v>
      </c>
      <c r="B121" s="135" t="s">
        <v>905</v>
      </c>
      <c r="C121" s="130" t="s">
        <v>1870</v>
      </c>
      <c r="D121" s="129" t="s">
        <v>117</v>
      </c>
      <c r="E121" s="129" t="s">
        <v>139</v>
      </c>
      <c r="F121" s="135">
        <v>798</v>
      </c>
      <c r="G121" s="131"/>
      <c r="H121" s="135">
        <v>5</v>
      </c>
      <c r="I121" s="136">
        <v>3647.4</v>
      </c>
      <c r="J121" s="136">
        <v>1823.7</v>
      </c>
      <c r="K121" s="136">
        <v>729.48</v>
      </c>
      <c r="L121" s="136">
        <v>364.74</v>
      </c>
      <c r="M121" s="136">
        <v>298.60000000000002</v>
      </c>
      <c r="N121" s="136">
        <v>149.30000000000001</v>
      </c>
      <c r="O121" s="136">
        <v>2460.52</v>
      </c>
      <c r="P121" s="136">
        <v>1230.26</v>
      </c>
      <c r="Q121" s="136">
        <v>291.08</v>
      </c>
      <c r="R121" s="136">
        <v>145.54</v>
      </c>
      <c r="S121" s="136">
        <v>298.60000000000002</v>
      </c>
      <c r="T121" s="136">
        <v>149.30000000000001</v>
      </c>
      <c r="U121" s="136">
        <v>298.60000000000002</v>
      </c>
      <c r="V121" s="136">
        <v>149.30000000000001</v>
      </c>
    </row>
    <row r="122" spans="1:22" ht="28.5" customHeight="1" x14ac:dyDescent="0.35">
      <c r="A122" s="129" t="s">
        <v>1563</v>
      </c>
      <c r="B122" s="135" t="s">
        <v>905</v>
      </c>
      <c r="C122" s="130" t="s">
        <v>1870</v>
      </c>
      <c r="D122" s="129" t="s">
        <v>117</v>
      </c>
      <c r="E122" s="129" t="s">
        <v>139</v>
      </c>
      <c r="F122" s="135">
        <v>799</v>
      </c>
      <c r="G122" s="131"/>
      <c r="H122" s="135">
        <v>112</v>
      </c>
      <c r="I122" s="136">
        <v>67838.512000000002</v>
      </c>
      <c r="J122" s="136">
        <v>33919.256000000001</v>
      </c>
      <c r="K122" s="136">
        <v>605.70100000000002</v>
      </c>
      <c r="L122" s="136">
        <v>302.85050000000001</v>
      </c>
      <c r="M122" s="136">
        <v>334.08</v>
      </c>
      <c r="N122" s="136">
        <v>167.04</v>
      </c>
      <c r="O122" s="136">
        <v>2906.96</v>
      </c>
      <c r="P122" s="136">
        <v>1453.48</v>
      </c>
      <c r="Q122" s="136">
        <v>277.83999999999997</v>
      </c>
      <c r="R122" s="136">
        <v>138.91999999999999</v>
      </c>
      <c r="S122" s="136">
        <v>298.60000000000002</v>
      </c>
      <c r="T122" s="136">
        <v>149.30000000000001</v>
      </c>
      <c r="U122" s="136">
        <v>362.16</v>
      </c>
      <c r="V122" s="136">
        <v>181.08</v>
      </c>
    </row>
    <row r="123" spans="1:22" ht="28.5" customHeight="1" x14ac:dyDescent="0.35">
      <c r="A123" s="129" t="s">
        <v>1563</v>
      </c>
      <c r="B123" s="135" t="s">
        <v>905</v>
      </c>
      <c r="C123" s="130" t="s">
        <v>1870</v>
      </c>
      <c r="D123" s="129" t="s">
        <v>117</v>
      </c>
      <c r="E123" s="129" t="s">
        <v>140</v>
      </c>
      <c r="F123" s="135">
        <v>750</v>
      </c>
      <c r="G123" s="131"/>
      <c r="H123" s="135">
        <v>133</v>
      </c>
      <c r="I123" s="136">
        <v>139896.3426</v>
      </c>
      <c r="J123" s="136">
        <v>69948.171300000002</v>
      </c>
      <c r="K123" s="136">
        <v>1051.8522</v>
      </c>
      <c r="L123" s="136">
        <v>525.92610000000002</v>
      </c>
      <c r="M123" s="136">
        <v>744</v>
      </c>
      <c r="N123" s="136">
        <v>372</v>
      </c>
      <c r="O123" s="136">
        <v>14396.4</v>
      </c>
      <c r="P123" s="136">
        <v>7198.2</v>
      </c>
      <c r="Q123" s="136">
        <v>129.6</v>
      </c>
      <c r="R123" s="136">
        <v>64.8</v>
      </c>
      <c r="S123" s="136">
        <v>393.68</v>
      </c>
      <c r="T123" s="136">
        <v>196.84</v>
      </c>
      <c r="U123" s="136">
        <v>1080</v>
      </c>
      <c r="V123" s="136">
        <v>540</v>
      </c>
    </row>
    <row r="124" spans="1:22" ht="28.5" customHeight="1" x14ac:dyDescent="0.35">
      <c r="A124" s="129" t="s">
        <v>1563</v>
      </c>
      <c r="B124" s="135" t="s">
        <v>905</v>
      </c>
      <c r="C124" s="130" t="s">
        <v>1870</v>
      </c>
      <c r="D124" s="129" t="s">
        <v>117</v>
      </c>
      <c r="E124" s="129" t="s">
        <v>140</v>
      </c>
      <c r="F124" s="135">
        <v>751</v>
      </c>
      <c r="G124" s="131"/>
      <c r="H124" s="135">
        <v>18</v>
      </c>
      <c r="I124" s="136">
        <v>12943.659600000001</v>
      </c>
      <c r="J124" s="136">
        <v>6471.8298000000004</v>
      </c>
      <c r="K124" s="136">
        <v>719.09220000000005</v>
      </c>
      <c r="L124" s="136">
        <v>359.54610000000002</v>
      </c>
      <c r="M124" s="136">
        <v>560.6</v>
      </c>
      <c r="N124" s="136">
        <v>280.3</v>
      </c>
      <c r="O124" s="136">
        <v>2366</v>
      </c>
      <c r="P124" s="136">
        <v>1183</v>
      </c>
      <c r="Q124" s="136">
        <v>207.54</v>
      </c>
      <c r="R124" s="136">
        <v>103.77</v>
      </c>
      <c r="S124" s="136">
        <v>375.98</v>
      </c>
      <c r="T124" s="136">
        <v>187.99</v>
      </c>
      <c r="U124" s="136">
        <v>864</v>
      </c>
      <c r="V124" s="136">
        <v>432</v>
      </c>
    </row>
    <row r="125" spans="1:22" ht="28.5" customHeight="1" x14ac:dyDescent="0.35">
      <c r="A125" s="129" t="s">
        <v>1563</v>
      </c>
      <c r="B125" s="135" t="s">
        <v>905</v>
      </c>
      <c r="C125" s="130" t="s">
        <v>1870</v>
      </c>
      <c r="D125" s="129" t="s">
        <v>117</v>
      </c>
      <c r="E125" s="129" t="s">
        <v>140</v>
      </c>
      <c r="F125" s="135">
        <v>752</v>
      </c>
      <c r="G125" s="131"/>
      <c r="H125" s="135">
        <v>47</v>
      </c>
      <c r="I125" s="136">
        <v>57628.495400000007</v>
      </c>
      <c r="J125" s="136">
        <v>28814.247700000004</v>
      </c>
      <c r="K125" s="136">
        <v>1226.1382000000001</v>
      </c>
      <c r="L125" s="136">
        <v>613.06910000000005</v>
      </c>
      <c r="M125" s="136">
        <v>563.04</v>
      </c>
      <c r="N125" s="136">
        <v>281.52</v>
      </c>
      <c r="O125" s="136">
        <v>12874</v>
      </c>
      <c r="P125" s="136">
        <v>6437</v>
      </c>
      <c r="Q125" s="136">
        <v>100</v>
      </c>
      <c r="R125" s="136">
        <v>50</v>
      </c>
      <c r="S125" s="136">
        <v>244.98</v>
      </c>
      <c r="T125" s="136">
        <v>122.49</v>
      </c>
      <c r="U125" s="136">
        <v>925.12</v>
      </c>
      <c r="V125" s="136">
        <v>462.56</v>
      </c>
    </row>
    <row r="126" spans="1:22" ht="28.5" customHeight="1" x14ac:dyDescent="0.35">
      <c r="A126" s="129" t="s">
        <v>1563</v>
      </c>
      <c r="B126" s="135" t="s">
        <v>905</v>
      </c>
      <c r="C126" s="130" t="s">
        <v>1870</v>
      </c>
      <c r="D126" s="129" t="s">
        <v>117</v>
      </c>
      <c r="E126" s="129" t="s">
        <v>140</v>
      </c>
      <c r="F126" s="135">
        <v>754</v>
      </c>
      <c r="G126" s="131"/>
      <c r="H126" s="135">
        <v>1</v>
      </c>
      <c r="I126" s="136">
        <v>842.88</v>
      </c>
      <c r="J126" s="136">
        <v>421.44</v>
      </c>
      <c r="K126" s="136">
        <v>842.88</v>
      </c>
      <c r="L126" s="136">
        <v>421.44</v>
      </c>
      <c r="M126" s="136">
        <v>842.88</v>
      </c>
      <c r="N126" s="136">
        <v>421.44</v>
      </c>
      <c r="O126" s="136">
        <v>842.88</v>
      </c>
      <c r="P126" s="136">
        <v>421.44</v>
      </c>
      <c r="Q126" s="136">
        <v>842.88</v>
      </c>
      <c r="R126" s="136">
        <v>421.44</v>
      </c>
      <c r="S126" s="136">
        <v>842.88</v>
      </c>
      <c r="T126" s="136">
        <v>421.44</v>
      </c>
      <c r="U126" s="136">
        <v>842.88</v>
      </c>
      <c r="V126" s="136">
        <v>421.44</v>
      </c>
    </row>
    <row r="127" spans="1:22" ht="28.5" customHeight="1" x14ac:dyDescent="0.35">
      <c r="A127" s="129" t="s">
        <v>1563</v>
      </c>
      <c r="B127" s="135" t="s">
        <v>905</v>
      </c>
      <c r="C127" s="130" t="s">
        <v>1870</v>
      </c>
      <c r="D127" s="129" t="s">
        <v>117</v>
      </c>
      <c r="E127" s="129" t="s">
        <v>140</v>
      </c>
      <c r="F127" s="135">
        <v>756</v>
      </c>
      <c r="G127" s="131"/>
      <c r="H127" s="135">
        <v>1</v>
      </c>
      <c r="I127" s="136">
        <v>6800</v>
      </c>
      <c r="J127" s="136">
        <v>3400</v>
      </c>
      <c r="K127" s="136">
        <v>6800</v>
      </c>
      <c r="L127" s="136">
        <v>3400</v>
      </c>
      <c r="M127" s="136">
        <v>6800</v>
      </c>
      <c r="N127" s="136">
        <v>3400</v>
      </c>
      <c r="O127" s="136">
        <v>6800</v>
      </c>
      <c r="P127" s="136">
        <v>3400</v>
      </c>
      <c r="Q127" s="136">
        <v>6800</v>
      </c>
      <c r="R127" s="136">
        <v>3400</v>
      </c>
      <c r="S127" s="136">
        <v>6800</v>
      </c>
      <c r="T127" s="136">
        <v>3400</v>
      </c>
      <c r="U127" s="136">
        <v>6800</v>
      </c>
      <c r="V127" s="136">
        <v>3400</v>
      </c>
    </row>
    <row r="128" spans="1:22" ht="28.5" customHeight="1" x14ac:dyDescent="0.35">
      <c r="A128" s="129" t="s">
        <v>1563</v>
      </c>
      <c r="B128" s="135" t="s">
        <v>905</v>
      </c>
      <c r="C128" s="130" t="s">
        <v>1870</v>
      </c>
      <c r="D128" s="129" t="s">
        <v>117</v>
      </c>
      <c r="E128" s="129" t="s">
        <v>140</v>
      </c>
      <c r="F128" s="135">
        <v>757</v>
      </c>
      <c r="G128" s="131"/>
      <c r="H128" s="135">
        <v>2</v>
      </c>
      <c r="I128" s="136">
        <v>787.36</v>
      </c>
      <c r="J128" s="136">
        <v>393.68</v>
      </c>
      <c r="K128" s="136">
        <v>393.68</v>
      </c>
      <c r="L128" s="136">
        <v>196.84</v>
      </c>
      <c r="M128" s="136">
        <v>393.68</v>
      </c>
      <c r="N128" s="136">
        <v>196.84</v>
      </c>
      <c r="O128" s="136">
        <v>393.68</v>
      </c>
      <c r="P128" s="136">
        <v>196.84</v>
      </c>
      <c r="Q128" s="136">
        <v>393.68</v>
      </c>
      <c r="R128" s="136">
        <v>196.84</v>
      </c>
      <c r="S128" s="136">
        <v>393.68</v>
      </c>
      <c r="T128" s="136">
        <v>196.84</v>
      </c>
      <c r="U128" s="136">
        <v>393.68</v>
      </c>
      <c r="V128" s="136">
        <v>196.84</v>
      </c>
    </row>
    <row r="129" spans="1:22" ht="28.5" customHeight="1" x14ac:dyDescent="0.35">
      <c r="A129" s="129" t="s">
        <v>1563</v>
      </c>
      <c r="B129" s="135" t="s">
        <v>905</v>
      </c>
      <c r="C129" s="130" t="s">
        <v>1870</v>
      </c>
      <c r="D129" s="129" t="s">
        <v>117</v>
      </c>
      <c r="E129" s="129" t="s">
        <v>140</v>
      </c>
      <c r="F129" s="135">
        <v>758</v>
      </c>
      <c r="G129" s="131"/>
      <c r="H129" s="135">
        <v>1</v>
      </c>
      <c r="I129" s="136">
        <v>323.08</v>
      </c>
      <c r="J129" s="136">
        <v>161.54</v>
      </c>
      <c r="K129" s="136">
        <v>323.08</v>
      </c>
      <c r="L129" s="136">
        <v>161.54</v>
      </c>
      <c r="M129" s="136">
        <v>323.08</v>
      </c>
      <c r="N129" s="136">
        <v>161.54</v>
      </c>
      <c r="O129" s="136">
        <v>323.08</v>
      </c>
      <c r="P129" s="136">
        <v>161.54</v>
      </c>
      <c r="Q129" s="136">
        <v>323.08</v>
      </c>
      <c r="R129" s="136">
        <v>161.54</v>
      </c>
      <c r="S129" s="136">
        <v>323.08</v>
      </c>
      <c r="T129" s="136">
        <v>161.54</v>
      </c>
      <c r="U129" s="136">
        <v>323.08</v>
      </c>
      <c r="V129" s="136">
        <v>161.54</v>
      </c>
    </row>
    <row r="130" spans="1:22" ht="28.5" customHeight="1" x14ac:dyDescent="0.35">
      <c r="A130" s="129" t="s">
        <v>1563</v>
      </c>
      <c r="B130" s="135" t="s">
        <v>905</v>
      </c>
      <c r="C130" s="130" t="s">
        <v>1870</v>
      </c>
      <c r="D130" s="129" t="s">
        <v>117</v>
      </c>
      <c r="E130" s="129" t="s">
        <v>140</v>
      </c>
      <c r="F130" s="135">
        <v>759</v>
      </c>
      <c r="G130" s="131"/>
      <c r="H130" s="135">
        <v>2</v>
      </c>
      <c r="I130" s="136">
        <v>1163.76</v>
      </c>
      <c r="J130" s="136">
        <v>581.88</v>
      </c>
      <c r="K130" s="136">
        <v>581.88</v>
      </c>
      <c r="L130" s="136">
        <v>290.94</v>
      </c>
      <c r="M130" s="136">
        <v>581.88</v>
      </c>
      <c r="N130" s="136">
        <v>290.94</v>
      </c>
      <c r="O130" s="136">
        <v>953.22</v>
      </c>
      <c r="P130" s="136">
        <v>476.61</v>
      </c>
      <c r="Q130" s="136">
        <v>210.54</v>
      </c>
      <c r="R130" s="136">
        <v>105.27</v>
      </c>
      <c r="S130" s="136">
        <v>210.54</v>
      </c>
      <c r="T130" s="136">
        <v>105.27</v>
      </c>
      <c r="U130" s="136">
        <v>953.22</v>
      </c>
      <c r="V130" s="136">
        <v>476.61</v>
      </c>
    </row>
    <row r="131" spans="1:22" ht="28.5" customHeight="1" x14ac:dyDescent="0.35">
      <c r="A131" s="129" t="s">
        <v>1563</v>
      </c>
      <c r="B131" s="135" t="s">
        <v>905</v>
      </c>
      <c r="C131" s="130" t="s">
        <v>1870</v>
      </c>
      <c r="D131" s="129" t="s">
        <v>117</v>
      </c>
      <c r="E131" s="129" t="s">
        <v>140</v>
      </c>
      <c r="F131" s="135">
        <v>760</v>
      </c>
      <c r="G131" s="131"/>
      <c r="H131" s="135">
        <v>32</v>
      </c>
      <c r="I131" s="136">
        <v>27166.937600000001</v>
      </c>
      <c r="J131" s="136">
        <v>13583.468800000001</v>
      </c>
      <c r="K131" s="136">
        <v>848.96680000000003</v>
      </c>
      <c r="L131" s="136">
        <v>424.48340000000002</v>
      </c>
      <c r="M131" s="136">
        <v>575.61</v>
      </c>
      <c r="N131" s="136">
        <v>287.80500000000001</v>
      </c>
      <c r="O131" s="136">
        <v>6798.4</v>
      </c>
      <c r="P131" s="136">
        <v>3399.2</v>
      </c>
      <c r="Q131" s="136">
        <v>204.14</v>
      </c>
      <c r="R131" s="136">
        <v>102.07</v>
      </c>
      <c r="S131" s="136">
        <v>334.9</v>
      </c>
      <c r="T131" s="136">
        <v>167.45</v>
      </c>
      <c r="U131" s="136">
        <v>870</v>
      </c>
      <c r="V131" s="136">
        <v>435</v>
      </c>
    </row>
    <row r="132" spans="1:22" ht="28.5" customHeight="1" x14ac:dyDescent="0.35">
      <c r="A132" s="129" t="s">
        <v>1563</v>
      </c>
      <c r="B132" s="135" t="s">
        <v>905</v>
      </c>
      <c r="C132" s="130" t="s">
        <v>1870</v>
      </c>
      <c r="D132" s="129" t="s">
        <v>117</v>
      </c>
      <c r="E132" s="129" t="s">
        <v>140</v>
      </c>
      <c r="F132" s="135">
        <v>761</v>
      </c>
      <c r="G132" s="131"/>
      <c r="H132" s="135">
        <v>52</v>
      </c>
      <c r="I132" s="136">
        <v>42046.357600000003</v>
      </c>
      <c r="J132" s="136">
        <v>21023.178800000002</v>
      </c>
      <c r="K132" s="136">
        <v>808.5838</v>
      </c>
      <c r="L132" s="136">
        <v>404.2919</v>
      </c>
      <c r="M132" s="136">
        <v>707.73</v>
      </c>
      <c r="N132" s="136">
        <v>353.86500000000001</v>
      </c>
      <c r="O132" s="136">
        <v>3000</v>
      </c>
      <c r="P132" s="136">
        <v>1500</v>
      </c>
      <c r="Q132" s="136">
        <v>204.8</v>
      </c>
      <c r="R132" s="136">
        <v>102.4</v>
      </c>
      <c r="S132" s="136">
        <v>504</v>
      </c>
      <c r="T132" s="136">
        <v>252</v>
      </c>
      <c r="U132" s="136">
        <v>840</v>
      </c>
      <c r="V132" s="136">
        <v>420</v>
      </c>
    </row>
    <row r="133" spans="1:22" ht="28.5" customHeight="1" x14ac:dyDescent="0.35">
      <c r="A133" s="129" t="s">
        <v>1563</v>
      </c>
      <c r="B133" s="135" t="s">
        <v>905</v>
      </c>
      <c r="C133" s="130" t="s">
        <v>1870</v>
      </c>
      <c r="D133" s="129" t="s">
        <v>117</v>
      </c>
      <c r="E133" s="129" t="s">
        <v>140</v>
      </c>
      <c r="F133" s="135">
        <v>762</v>
      </c>
      <c r="G133" s="131"/>
      <c r="H133" s="135">
        <v>24</v>
      </c>
      <c r="I133" s="136">
        <v>26009.399999999998</v>
      </c>
      <c r="J133" s="136">
        <v>13004.699999999999</v>
      </c>
      <c r="K133" s="136">
        <v>1083.7249999999999</v>
      </c>
      <c r="L133" s="136">
        <v>541.86249999999995</v>
      </c>
      <c r="M133" s="136">
        <v>840</v>
      </c>
      <c r="N133" s="136">
        <v>420</v>
      </c>
      <c r="O133" s="136">
        <v>4650</v>
      </c>
      <c r="P133" s="136">
        <v>2325</v>
      </c>
      <c r="Q133" s="136">
        <v>204.96</v>
      </c>
      <c r="R133" s="136">
        <v>102.48</v>
      </c>
      <c r="S133" s="136">
        <v>419.32</v>
      </c>
      <c r="T133" s="136">
        <v>209.66</v>
      </c>
      <c r="U133" s="136">
        <v>1135.3800000000001</v>
      </c>
      <c r="V133" s="136">
        <v>567.69000000000005</v>
      </c>
    </row>
    <row r="134" spans="1:22" ht="28.5" customHeight="1" x14ac:dyDescent="0.35">
      <c r="A134" s="129" t="s">
        <v>1563</v>
      </c>
      <c r="B134" s="135" t="s">
        <v>905</v>
      </c>
      <c r="C134" s="130" t="s">
        <v>1870</v>
      </c>
      <c r="D134" s="129" t="s">
        <v>117</v>
      </c>
      <c r="E134" s="129" t="s">
        <v>140</v>
      </c>
      <c r="F134" s="135">
        <v>765</v>
      </c>
      <c r="G134" s="131"/>
      <c r="H134" s="135">
        <v>1</v>
      </c>
      <c r="I134" s="136">
        <v>334.64</v>
      </c>
      <c r="J134" s="136">
        <v>167.32</v>
      </c>
      <c r="K134" s="136">
        <v>334.64</v>
      </c>
      <c r="L134" s="136">
        <v>167.32</v>
      </c>
      <c r="M134" s="136">
        <v>334.64</v>
      </c>
      <c r="N134" s="136">
        <v>167.32</v>
      </c>
      <c r="O134" s="136">
        <v>334.64</v>
      </c>
      <c r="P134" s="136">
        <v>167.32</v>
      </c>
      <c r="Q134" s="136">
        <v>334.64</v>
      </c>
      <c r="R134" s="136">
        <v>167.32</v>
      </c>
      <c r="S134" s="136">
        <v>334.64</v>
      </c>
      <c r="T134" s="136">
        <v>167.32</v>
      </c>
      <c r="U134" s="136">
        <v>334.64</v>
      </c>
      <c r="V134" s="136">
        <v>167.32</v>
      </c>
    </row>
    <row r="135" spans="1:22" ht="28.5" customHeight="1" x14ac:dyDescent="0.35">
      <c r="A135" s="129" t="s">
        <v>1563</v>
      </c>
      <c r="B135" s="135" t="s">
        <v>905</v>
      </c>
      <c r="C135" s="130" t="s">
        <v>1870</v>
      </c>
      <c r="D135" s="129" t="s">
        <v>117</v>
      </c>
      <c r="E135" s="129" t="s">
        <v>140</v>
      </c>
      <c r="F135" s="135">
        <v>768</v>
      </c>
      <c r="G135" s="131"/>
      <c r="H135" s="135">
        <v>1</v>
      </c>
      <c r="I135" s="136">
        <v>334.64</v>
      </c>
      <c r="J135" s="136">
        <v>167.32</v>
      </c>
      <c r="K135" s="136">
        <v>334.64</v>
      </c>
      <c r="L135" s="136">
        <v>167.32</v>
      </c>
      <c r="M135" s="136">
        <v>334.64</v>
      </c>
      <c r="N135" s="136">
        <v>167.32</v>
      </c>
      <c r="O135" s="136">
        <v>334.64</v>
      </c>
      <c r="P135" s="136">
        <v>167.32</v>
      </c>
      <c r="Q135" s="136">
        <v>334.64</v>
      </c>
      <c r="R135" s="136">
        <v>167.32</v>
      </c>
      <c r="S135" s="136">
        <v>334.64</v>
      </c>
      <c r="T135" s="136">
        <v>167.32</v>
      </c>
      <c r="U135" s="136">
        <v>334.64</v>
      </c>
      <c r="V135" s="136">
        <v>167.32</v>
      </c>
    </row>
    <row r="136" spans="1:22" ht="28.5" customHeight="1" x14ac:dyDescent="0.35">
      <c r="A136" s="129" t="s">
        <v>1563</v>
      </c>
      <c r="B136" s="135" t="s">
        <v>905</v>
      </c>
      <c r="C136" s="130" t="s">
        <v>1870</v>
      </c>
      <c r="D136" s="129" t="s">
        <v>117</v>
      </c>
      <c r="E136" s="129" t="s">
        <v>140</v>
      </c>
      <c r="F136" s="135">
        <v>770</v>
      </c>
      <c r="G136" s="131"/>
      <c r="H136" s="135">
        <v>102</v>
      </c>
      <c r="I136" s="136">
        <v>112025.90640000001</v>
      </c>
      <c r="J136" s="136">
        <v>56012.953200000004</v>
      </c>
      <c r="K136" s="136">
        <v>1098.2932000000001</v>
      </c>
      <c r="L136" s="136">
        <v>549.14660000000003</v>
      </c>
      <c r="M136" s="136">
        <v>601.44000000000005</v>
      </c>
      <c r="N136" s="136">
        <v>300.72000000000003</v>
      </c>
      <c r="O136" s="136">
        <v>9635.42</v>
      </c>
      <c r="P136" s="136">
        <v>4817.71</v>
      </c>
      <c r="Q136" s="136">
        <v>161.28</v>
      </c>
      <c r="R136" s="136">
        <v>80.64</v>
      </c>
      <c r="S136" s="136">
        <v>323.08</v>
      </c>
      <c r="T136" s="136">
        <v>161.54</v>
      </c>
      <c r="U136" s="136">
        <v>899.32</v>
      </c>
      <c r="V136" s="136">
        <v>449.66</v>
      </c>
    </row>
    <row r="137" spans="1:22" ht="28.5" customHeight="1" x14ac:dyDescent="0.35">
      <c r="A137" s="129" t="s">
        <v>1563</v>
      </c>
      <c r="B137" s="135" t="s">
        <v>905</v>
      </c>
      <c r="C137" s="130" t="s">
        <v>1870</v>
      </c>
      <c r="D137" s="129" t="s">
        <v>117</v>
      </c>
      <c r="E137" s="129" t="s">
        <v>140</v>
      </c>
      <c r="F137" s="135">
        <v>773</v>
      </c>
      <c r="G137" s="131"/>
      <c r="H137" s="135">
        <v>53</v>
      </c>
      <c r="I137" s="136">
        <v>99935.983800000002</v>
      </c>
      <c r="J137" s="136">
        <v>49967.991900000001</v>
      </c>
      <c r="K137" s="136">
        <v>1885.5845999999999</v>
      </c>
      <c r="L137" s="136">
        <v>942.79229999999995</v>
      </c>
      <c r="M137" s="136">
        <v>380.1</v>
      </c>
      <c r="N137" s="136">
        <v>190.05</v>
      </c>
      <c r="O137" s="136">
        <v>9997.5</v>
      </c>
      <c r="P137" s="136">
        <v>4998.75</v>
      </c>
      <c r="Q137" s="136">
        <v>181.68</v>
      </c>
      <c r="R137" s="136">
        <v>90.84</v>
      </c>
      <c r="S137" s="136">
        <v>190.74</v>
      </c>
      <c r="T137" s="136">
        <v>95.37</v>
      </c>
      <c r="U137" s="136">
        <v>832</v>
      </c>
      <c r="V137" s="136">
        <v>416</v>
      </c>
    </row>
    <row r="138" spans="1:22" ht="28.5" customHeight="1" x14ac:dyDescent="0.35">
      <c r="A138" s="129" t="s">
        <v>1563</v>
      </c>
      <c r="B138" s="135" t="s">
        <v>905</v>
      </c>
      <c r="C138" s="130" t="s">
        <v>1870</v>
      </c>
      <c r="D138" s="129" t="s">
        <v>117</v>
      </c>
      <c r="E138" s="129" t="s">
        <v>140</v>
      </c>
      <c r="F138" s="135">
        <v>774</v>
      </c>
      <c r="G138" s="131"/>
      <c r="H138" s="135">
        <v>60</v>
      </c>
      <c r="I138" s="136">
        <v>90964.38</v>
      </c>
      <c r="J138" s="136">
        <v>45482.19</v>
      </c>
      <c r="K138" s="136">
        <v>1516.0730000000001</v>
      </c>
      <c r="L138" s="136">
        <v>758.03650000000005</v>
      </c>
      <c r="M138" s="136">
        <v>674.4</v>
      </c>
      <c r="N138" s="136">
        <v>337.2</v>
      </c>
      <c r="O138" s="136">
        <v>8014</v>
      </c>
      <c r="P138" s="136">
        <v>4007</v>
      </c>
      <c r="Q138" s="136">
        <v>181.68</v>
      </c>
      <c r="R138" s="136">
        <v>90.84</v>
      </c>
      <c r="S138" s="136">
        <v>467.09</v>
      </c>
      <c r="T138" s="136">
        <v>233.54499999999999</v>
      </c>
      <c r="U138" s="136">
        <v>1400.48</v>
      </c>
      <c r="V138" s="136">
        <v>700.24</v>
      </c>
    </row>
    <row r="139" spans="1:22" ht="28.5" customHeight="1" x14ac:dyDescent="0.35">
      <c r="A139" s="129" t="s">
        <v>1563</v>
      </c>
      <c r="B139" s="135" t="s">
        <v>905</v>
      </c>
      <c r="C139" s="130" t="s">
        <v>1870</v>
      </c>
      <c r="D139" s="129" t="s">
        <v>117</v>
      </c>
      <c r="E139" s="129" t="s">
        <v>140</v>
      </c>
      <c r="F139" s="135">
        <v>775</v>
      </c>
      <c r="G139" s="131"/>
      <c r="H139" s="135">
        <v>68</v>
      </c>
      <c r="I139" s="136">
        <v>108022.4336</v>
      </c>
      <c r="J139" s="136">
        <v>54011.216800000002</v>
      </c>
      <c r="K139" s="136">
        <v>1588.5652</v>
      </c>
      <c r="L139" s="136">
        <v>794.2826</v>
      </c>
      <c r="M139" s="136">
        <v>660</v>
      </c>
      <c r="N139" s="136">
        <v>330</v>
      </c>
      <c r="O139" s="136">
        <v>10538</v>
      </c>
      <c r="P139" s="136">
        <v>5269</v>
      </c>
      <c r="Q139" s="136">
        <v>190.64</v>
      </c>
      <c r="R139" s="136">
        <v>95.32</v>
      </c>
      <c r="S139" s="136">
        <v>557.52</v>
      </c>
      <c r="T139" s="136">
        <v>278.76</v>
      </c>
      <c r="U139" s="136">
        <v>1015.11</v>
      </c>
      <c r="V139" s="136">
        <v>507.55500000000001</v>
      </c>
    </row>
    <row r="140" spans="1:22" ht="28.5" customHeight="1" x14ac:dyDescent="0.35">
      <c r="A140" s="129" t="s">
        <v>1563</v>
      </c>
      <c r="B140" s="135" t="s">
        <v>905</v>
      </c>
      <c r="C140" s="130" t="s">
        <v>1870</v>
      </c>
      <c r="D140" s="129" t="s">
        <v>117</v>
      </c>
      <c r="E140" s="129" t="s">
        <v>140</v>
      </c>
      <c r="F140" s="135">
        <v>776</v>
      </c>
      <c r="G140" s="131"/>
      <c r="H140" s="135">
        <v>8</v>
      </c>
      <c r="I140" s="136">
        <v>30573.119999999999</v>
      </c>
      <c r="J140" s="136">
        <v>15286.56</v>
      </c>
      <c r="K140" s="136">
        <v>3821.64</v>
      </c>
      <c r="L140" s="136">
        <v>1910.82</v>
      </c>
      <c r="M140" s="136">
        <v>407.45</v>
      </c>
      <c r="N140" s="136">
        <v>203.72499999999999</v>
      </c>
      <c r="O140" s="136">
        <v>13158</v>
      </c>
      <c r="P140" s="136">
        <v>6579</v>
      </c>
      <c r="Q140" s="136">
        <v>190.74</v>
      </c>
      <c r="R140" s="136">
        <v>95.37</v>
      </c>
      <c r="S140" s="136">
        <v>190.74</v>
      </c>
      <c r="T140" s="136">
        <v>95.37</v>
      </c>
      <c r="U140" s="136">
        <v>8014</v>
      </c>
      <c r="V140" s="136">
        <v>4007</v>
      </c>
    </row>
    <row r="141" spans="1:22" ht="28.5" customHeight="1" x14ac:dyDescent="0.35">
      <c r="A141" s="129" t="s">
        <v>1563</v>
      </c>
      <c r="B141" s="135" t="s">
        <v>905</v>
      </c>
      <c r="C141" s="130" t="s">
        <v>1870</v>
      </c>
      <c r="D141" s="129" t="s">
        <v>117</v>
      </c>
      <c r="E141" s="129" t="s">
        <v>140</v>
      </c>
      <c r="F141" s="135">
        <v>777</v>
      </c>
      <c r="G141" s="131"/>
      <c r="H141" s="135">
        <v>2</v>
      </c>
      <c r="I141" s="136">
        <v>421.08</v>
      </c>
      <c r="J141" s="136">
        <v>210.54</v>
      </c>
      <c r="K141" s="136">
        <v>210.54</v>
      </c>
      <c r="L141" s="136">
        <v>105.27</v>
      </c>
      <c r="M141" s="136">
        <v>210.54</v>
      </c>
      <c r="N141" s="136">
        <v>105.27</v>
      </c>
      <c r="O141" s="136">
        <v>210.54</v>
      </c>
      <c r="P141" s="136">
        <v>105.27</v>
      </c>
      <c r="Q141" s="136">
        <v>210.54</v>
      </c>
      <c r="R141" s="136">
        <v>105.27</v>
      </c>
      <c r="S141" s="136">
        <v>210.54</v>
      </c>
      <c r="T141" s="136">
        <v>105.27</v>
      </c>
      <c r="U141" s="136">
        <v>210.54</v>
      </c>
      <c r="V141" s="136">
        <v>105.27</v>
      </c>
    </row>
    <row r="142" spans="1:22" ht="28.5" customHeight="1" x14ac:dyDescent="0.35">
      <c r="A142" s="129" t="s">
        <v>1563</v>
      </c>
      <c r="B142" s="135" t="s">
        <v>905</v>
      </c>
      <c r="C142" s="130" t="s">
        <v>1870</v>
      </c>
      <c r="D142" s="129" t="s">
        <v>117</v>
      </c>
      <c r="E142" s="129" t="s">
        <v>140</v>
      </c>
      <c r="F142" s="135">
        <v>779</v>
      </c>
      <c r="G142" s="131"/>
      <c r="H142" s="135">
        <v>2</v>
      </c>
      <c r="I142" s="136">
        <v>6429.56</v>
      </c>
      <c r="J142" s="136">
        <v>3214.78</v>
      </c>
      <c r="K142" s="136">
        <v>3214.78</v>
      </c>
      <c r="L142" s="136">
        <v>1607.39</v>
      </c>
      <c r="M142" s="136">
        <v>3214.78</v>
      </c>
      <c r="N142" s="136">
        <v>1607.39</v>
      </c>
      <c r="O142" s="136">
        <v>3214.78</v>
      </c>
      <c r="P142" s="136">
        <v>1607.39</v>
      </c>
      <c r="Q142" s="136">
        <v>3214.78</v>
      </c>
      <c r="R142" s="136">
        <v>1607.39</v>
      </c>
      <c r="S142" s="136">
        <v>3214.78</v>
      </c>
      <c r="T142" s="136">
        <v>1607.39</v>
      </c>
      <c r="U142" s="136">
        <v>3214.78</v>
      </c>
      <c r="V142" s="136">
        <v>1607.39</v>
      </c>
    </row>
    <row r="143" spans="1:22" ht="28.5" customHeight="1" x14ac:dyDescent="0.35">
      <c r="A143" s="129" t="s">
        <v>1563</v>
      </c>
      <c r="B143" s="135" t="s">
        <v>905</v>
      </c>
      <c r="C143" s="130" t="s">
        <v>1870</v>
      </c>
      <c r="D143" s="129" t="s">
        <v>117</v>
      </c>
      <c r="E143" s="129" t="s">
        <v>140</v>
      </c>
      <c r="F143" s="135">
        <v>780</v>
      </c>
      <c r="G143" s="131"/>
      <c r="H143" s="135">
        <v>1</v>
      </c>
      <c r="I143" s="136">
        <v>6400</v>
      </c>
      <c r="J143" s="136">
        <v>3200</v>
      </c>
      <c r="K143" s="136">
        <v>6400</v>
      </c>
      <c r="L143" s="136">
        <v>3200</v>
      </c>
      <c r="M143" s="136">
        <v>6400</v>
      </c>
      <c r="N143" s="136">
        <v>3200</v>
      </c>
      <c r="O143" s="136">
        <v>6400</v>
      </c>
      <c r="P143" s="136">
        <v>3200</v>
      </c>
      <c r="Q143" s="136">
        <v>6400</v>
      </c>
      <c r="R143" s="136">
        <v>3200</v>
      </c>
      <c r="S143" s="136">
        <v>6400</v>
      </c>
      <c r="T143" s="136">
        <v>3200</v>
      </c>
      <c r="U143" s="136">
        <v>6400</v>
      </c>
      <c r="V143" s="136">
        <v>3200</v>
      </c>
    </row>
    <row r="144" spans="1:22" ht="28.5" customHeight="1" x14ac:dyDescent="0.35">
      <c r="A144" s="129" t="s">
        <v>1563</v>
      </c>
      <c r="B144" s="135" t="s">
        <v>905</v>
      </c>
      <c r="C144" s="130" t="s">
        <v>1870</v>
      </c>
      <c r="D144" s="129" t="s">
        <v>117</v>
      </c>
      <c r="E144" s="129" t="s">
        <v>140</v>
      </c>
      <c r="F144" s="135">
        <v>781</v>
      </c>
      <c r="G144" s="131"/>
      <c r="H144" s="135">
        <v>6</v>
      </c>
      <c r="I144" s="136">
        <v>7785.4596000000001</v>
      </c>
      <c r="J144" s="136">
        <v>3892.7298000000001</v>
      </c>
      <c r="K144" s="136">
        <v>1297.5766000000001</v>
      </c>
      <c r="L144" s="136">
        <v>648.78830000000005</v>
      </c>
      <c r="M144" s="136">
        <v>602.97</v>
      </c>
      <c r="N144" s="136">
        <v>301.48500000000001</v>
      </c>
      <c r="O144" s="136">
        <v>5000</v>
      </c>
      <c r="P144" s="136">
        <v>2500</v>
      </c>
      <c r="Q144" s="136">
        <v>235.28</v>
      </c>
      <c r="R144" s="136">
        <v>117.64</v>
      </c>
      <c r="S144" s="136">
        <v>480</v>
      </c>
      <c r="T144" s="136">
        <v>240</v>
      </c>
      <c r="U144" s="136">
        <v>864.24</v>
      </c>
      <c r="V144" s="136">
        <v>432.12</v>
      </c>
    </row>
    <row r="145" spans="1:22" ht="28.5" customHeight="1" x14ac:dyDescent="0.35">
      <c r="A145" s="129" t="s">
        <v>1563</v>
      </c>
      <c r="B145" s="135" t="s">
        <v>905</v>
      </c>
      <c r="C145" s="130" t="s">
        <v>1870</v>
      </c>
      <c r="D145" s="129" t="s">
        <v>117</v>
      </c>
      <c r="E145" s="129" t="s">
        <v>140</v>
      </c>
      <c r="F145" s="135">
        <v>782</v>
      </c>
      <c r="G145" s="131"/>
      <c r="H145" s="135">
        <v>16</v>
      </c>
      <c r="I145" s="136">
        <v>20152.979200000002</v>
      </c>
      <c r="J145" s="136">
        <v>10076.489600000001</v>
      </c>
      <c r="K145" s="136">
        <v>1259.5612000000001</v>
      </c>
      <c r="L145" s="136">
        <v>629.78060000000005</v>
      </c>
      <c r="M145" s="136">
        <v>530.04</v>
      </c>
      <c r="N145" s="136">
        <v>265.02</v>
      </c>
      <c r="O145" s="136">
        <v>5760</v>
      </c>
      <c r="P145" s="136">
        <v>2880</v>
      </c>
      <c r="Q145" s="136">
        <v>199.98</v>
      </c>
      <c r="R145" s="136">
        <v>99.99</v>
      </c>
      <c r="S145" s="136">
        <v>471.96</v>
      </c>
      <c r="T145" s="136">
        <v>235.98</v>
      </c>
      <c r="U145" s="136">
        <v>738.8</v>
      </c>
      <c r="V145" s="136">
        <v>369.4</v>
      </c>
    </row>
    <row r="146" spans="1:22" ht="28.5" customHeight="1" x14ac:dyDescent="0.35">
      <c r="A146" s="129" t="s">
        <v>1563</v>
      </c>
      <c r="B146" s="135" t="s">
        <v>905</v>
      </c>
      <c r="C146" s="130" t="s">
        <v>1870</v>
      </c>
      <c r="D146" s="129" t="s">
        <v>117</v>
      </c>
      <c r="E146" s="129" t="s">
        <v>140</v>
      </c>
      <c r="F146" s="135">
        <v>783</v>
      </c>
      <c r="G146" s="131"/>
      <c r="H146" s="135">
        <v>5</v>
      </c>
      <c r="I146" s="136">
        <v>8793.14</v>
      </c>
      <c r="J146" s="136">
        <v>4396.57</v>
      </c>
      <c r="K146" s="136">
        <v>1758.6279999999999</v>
      </c>
      <c r="L146" s="136">
        <v>879.31399999999996</v>
      </c>
      <c r="M146" s="136">
        <v>190.74</v>
      </c>
      <c r="N146" s="136">
        <v>95.37</v>
      </c>
      <c r="O146" s="136">
        <v>8014</v>
      </c>
      <c r="P146" s="136">
        <v>4007</v>
      </c>
      <c r="Q146" s="136">
        <v>190.74</v>
      </c>
      <c r="R146" s="136">
        <v>95.37</v>
      </c>
      <c r="S146" s="136">
        <v>190.74</v>
      </c>
      <c r="T146" s="136">
        <v>95.37</v>
      </c>
      <c r="U146" s="136">
        <v>206.92</v>
      </c>
      <c r="V146" s="136">
        <v>103.46</v>
      </c>
    </row>
    <row r="147" spans="1:22" ht="28.5" customHeight="1" x14ac:dyDescent="0.35">
      <c r="A147" s="129" t="s">
        <v>1563</v>
      </c>
      <c r="B147" s="135" t="s">
        <v>905</v>
      </c>
      <c r="C147" s="130" t="s">
        <v>1870</v>
      </c>
      <c r="D147" s="129" t="s">
        <v>117</v>
      </c>
      <c r="E147" s="129" t="s">
        <v>140</v>
      </c>
      <c r="F147" s="135">
        <v>784</v>
      </c>
      <c r="G147" s="131"/>
      <c r="H147" s="135">
        <v>16</v>
      </c>
      <c r="I147" s="136">
        <v>80042.207999999999</v>
      </c>
      <c r="J147" s="136">
        <v>40021.103999999999</v>
      </c>
      <c r="K147" s="136">
        <v>5002.6379999999999</v>
      </c>
      <c r="L147" s="136">
        <v>2501.319</v>
      </c>
      <c r="M147" s="136">
        <v>7613.3</v>
      </c>
      <c r="N147" s="136">
        <v>3806.65</v>
      </c>
      <c r="O147" s="136">
        <v>10538</v>
      </c>
      <c r="P147" s="136">
        <v>5269</v>
      </c>
      <c r="Q147" s="136">
        <v>190.74</v>
      </c>
      <c r="R147" s="136">
        <v>95.37</v>
      </c>
      <c r="S147" s="136">
        <v>615.48</v>
      </c>
      <c r="T147" s="136">
        <v>307.74</v>
      </c>
      <c r="U147" s="136">
        <v>8014</v>
      </c>
      <c r="V147" s="136">
        <v>4007</v>
      </c>
    </row>
    <row r="148" spans="1:22" ht="28.5" customHeight="1" x14ac:dyDescent="0.35">
      <c r="A148" s="129" t="s">
        <v>1563</v>
      </c>
      <c r="B148" s="135" t="s">
        <v>905</v>
      </c>
      <c r="C148" s="130" t="s">
        <v>1870</v>
      </c>
      <c r="D148" s="129" t="s">
        <v>117</v>
      </c>
      <c r="E148" s="129" t="s">
        <v>140</v>
      </c>
      <c r="F148" s="135">
        <v>786</v>
      </c>
      <c r="G148" s="131"/>
      <c r="H148" s="135">
        <v>17</v>
      </c>
      <c r="I148" s="136">
        <v>18919.959599999998</v>
      </c>
      <c r="J148" s="136">
        <v>9459.9797999999992</v>
      </c>
      <c r="K148" s="136">
        <v>1112.9387999999999</v>
      </c>
      <c r="L148" s="136">
        <v>556.46939999999995</v>
      </c>
      <c r="M148" s="136">
        <v>596.16</v>
      </c>
      <c r="N148" s="136">
        <v>298.08</v>
      </c>
      <c r="O148" s="136">
        <v>3750</v>
      </c>
      <c r="P148" s="136">
        <v>1875</v>
      </c>
      <c r="Q148" s="136">
        <v>323.08</v>
      </c>
      <c r="R148" s="136">
        <v>161.54</v>
      </c>
      <c r="S148" s="136">
        <v>334.64</v>
      </c>
      <c r="T148" s="136">
        <v>167.32</v>
      </c>
      <c r="U148" s="136">
        <v>739.2</v>
      </c>
      <c r="V148" s="136">
        <v>369.6</v>
      </c>
    </row>
    <row r="149" spans="1:22" ht="28.5" customHeight="1" x14ac:dyDescent="0.35">
      <c r="A149" s="129" t="s">
        <v>1563</v>
      </c>
      <c r="B149" s="135" t="s">
        <v>905</v>
      </c>
      <c r="C149" s="130" t="s">
        <v>1870</v>
      </c>
      <c r="D149" s="129" t="s">
        <v>117</v>
      </c>
      <c r="E149" s="129" t="s">
        <v>140</v>
      </c>
      <c r="F149" s="135">
        <v>787</v>
      </c>
      <c r="G149" s="131"/>
      <c r="H149" s="135">
        <v>7</v>
      </c>
      <c r="I149" s="136">
        <v>3424.8802000000001</v>
      </c>
      <c r="J149" s="136">
        <v>1712.4401</v>
      </c>
      <c r="K149" s="136">
        <v>489.26859999999999</v>
      </c>
      <c r="L149" s="136">
        <v>244.6343</v>
      </c>
      <c r="M149" s="136">
        <v>334.64</v>
      </c>
      <c r="N149" s="136">
        <v>167.32</v>
      </c>
      <c r="O149" s="136">
        <v>942</v>
      </c>
      <c r="P149" s="136">
        <v>471</v>
      </c>
      <c r="Q149" s="136">
        <v>334.64</v>
      </c>
      <c r="R149" s="136">
        <v>167.32</v>
      </c>
      <c r="S149" s="136">
        <v>334.64</v>
      </c>
      <c r="T149" s="136">
        <v>167.32</v>
      </c>
      <c r="U149" s="136">
        <v>586.79999999999995</v>
      </c>
      <c r="V149" s="136">
        <v>293.39999999999998</v>
      </c>
    </row>
    <row r="150" spans="1:22" ht="28.5" customHeight="1" x14ac:dyDescent="0.35">
      <c r="A150" s="129" t="s">
        <v>1563</v>
      </c>
      <c r="B150" s="135" t="s">
        <v>905</v>
      </c>
      <c r="C150" s="130" t="s">
        <v>1870</v>
      </c>
      <c r="D150" s="129" t="s">
        <v>117</v>
      </c>
      <c r="E150" s="129" t="s">
        <v>140</v>
      </c>
      <c r="F150" s="135">
        <v>788</v>
      </c>
      <c r="G150" s="131"/>
      <c r="H150" s="135">
        <v>1</v>
      </c>
      <c r="I150" s="136">
        <v>1591.92</v>
      </c>
      <c r="J150" s="136">
        <v>795.96</v>
      </c>
      <c r="K150" s="136">
        <v>1591.92</v>
      </c>
      <c r="L150" s="136">
        <v>795.96</v>
      </c>
      <c r="M150" s="136">
        <v>1591.92</v>
      </c>
      <c r="N150" s="136">
        <v>795.96</v>
      </c>
      <c r="O150" s="136">
        <v>1591.92</v>
      </c>
      <c r="P150" s="136">
        <v>795.96</v>
      </c>
      <c r="Q150" s="136">
        <v>1591.92</v>
      </c>
      <c r="R150" s="136">
        <v>795.96</v>
      </c>
      <c r="S150" s="136">
        <v>1591.92</v>
      </c>
      <c r="T150" s="136">
        <v>795.96</v>
      </c>
      <c r="U150" s="136">
        <v>1591.92</v>
      </c>
      <c r="V150" s="136">
        <v>795.96</v>
      </c>
    </row>
    <row r="151" spans="1:22" ht="28.5" customHeight="1" x14ac:dyDescent="0.35">
      <c r="A151" s="129" t="s">
        <v>1563</v>
      </c>
      <c r="B151" s="135" t="s">
        <v>905</v>
      </c>
      <c r="C151" s="130" t="s">
        <v>1870</v>
      </c>
      <c r="D151" s="129" t="s">
        <v>117</v>
      </c>
      <c r="E151" s="129" t="s">
        <v>140</v>
      </c>
      <c r="F151" s="135">
        <v>791</v>
      </c>
      <c r="G151" s="131"/>
      <c r="H151" s="135">
        <v>1</v>
      </c>
      <c r="I151" s="136">
        <v>445.62</v>
      </c>
      <c r="J151" s="136">
        <v>222.81</v>
      </c>
      <c r="K151" s="136">
        <v>445.62</v>
      </c>
      <c r="L151" s="136">
        <v>222.81</v>
      </c>
      <c r="M151" s="136">
        <v>445.62</v>
      </c>
      <c r="N151" s="136">
        <v>222.81</v>
      </c>
      <c r="O151" s="136">
        <v>445.62</v>
      </c>
      <c r="P151" s="136">
        <v>222.81</v>
      </c>
      <c r="Q151" s="136">
        <v>445.62</v>
      </c>
      <c r="R151" s="136">
        <v>222.81</v>
      </c>
      <c r="S151" s="136">
        <v>445.62</v>
      </c>
      <c r="T151" s="136">
        <v>222.81</v>
      </c>
      <c r="U151" s="136">
        <v>445.62</v>
      </c>
      <c r="V151" s="136">
        <v>222.81</v>
      </c>
    </row>
    <row r="152" spans="1:22" ht="28.5" customHeight="1" x14ac:dyDescent="0.35">
      <c r="A152" s="129" t="s">
        <v>1563</v>
      </c>
      <c r="B152" s="135" t="s">
        <v>905</v>
      </c>
      <c r="C152" s="130" t="s">
        <v>1870</v>
      </c>
      <c r="D152" s="129" t="s">
        <v>117</v>
      </c>
      <c r="E152" s="129" t="s">
        <v>140</v>
      </c>
      <c r="F152" s="135">
        <v>794</v>
      </c>
      <c r="G152" s="131"/>
      <c r="H152" s="135">
        <v>1</v>
      </c>
      <c r="I152" s="136">
        <v>393.68</v>
      </c>
      <c r="J152" s="136">
        <v>196.84</v>
      </c>
      <c r="K152" s="136">
        <v>393.68</v>
      </c>
      <c r="L152" s="136">
        <v>196.84</v>
      </c>
      <c r="M152" s="136">
        <v>393.68</v>
      </c>
      <c r="N152" s="136">
        <v>196.84</v>
      </c>
      <c r="O152" s="136">
        <v>393.68</v>
      </c>
      <c r="P152" s="136">
        <v>196.84</v>
      </c>
      <c r="Q152" s="136">
        <v>393.68</v>
      </c>
      <c r="R152" s="136">
        <v>196.84</v>
      </c>
      <c r="S152" s="136">
        <v>393.68</v>
      </c>
      <c r="T152" s="136">
        <v>196.84</v>
      </c>
      <c r="U152" s="136">
        <v>393.68</v>
      </c>
      <c r="V152" s="136">
        <v>196.84</v>
      </c>
    </row>
    <row r="153" spans="1:22" ht="28.5" customHeight="1" x14ac:dyDescent="0.35">
      <c r="A153" s="129" t="s">
        <v>1563</v>
      </c>
      <c r="B153" s="135" t="s">
        <v>905</v>
      </c>
      <c r="C153" s="130" t="s">
        <v>1870</v>
      </c>
      <c r="D153" s="129" t="s">
        <v>117</v>
      </c>
      <c r="E153" s="129" t="s">
        <v>140</v>
      </c>
      <c r="F153" s="135">
        <v>799</v>
      </c>
      <c r="G153" s="131"/>
      <c r="H153" s="135">
        <v>4</v>
      </c>
      <c r="I153" s="136">
        <v>4577.9399999999996</v>
      </c>
      <c r="J153" s="136">
        <v>2288.9699999999998</v>
      </c>
      <c r="K153" s="136">
        <v>1144.4849999999999</v>
      </c>
      <c r="L153" s="136">
        <v>572.24249999999995</v>
      </c>
      <c r="M153" s="136">
        <v>898.28</v>
      </c>
      <c r="N153" s="136">
        <v>449.14</v>
      </c>
      <c r="O153" s="136">
        <v>2582.56</v>
      </c>
      <c r="P153" s="136">
        <v>1291.28</v>
      </c>
      <c r="Q153" s="136">
        <v>198.82</v>
      </c>
      <c r="R153" s="136">
        <v>99.41</v>
      </c>
      <c r="S153" s="136">
        <v>437.69</v>
      </c>
      <c r="T153" s="136">
        <v>218.845</v>
      </c>
      <c r="U153" s="136">
        <v>1851.28</v>
      </c>
      <c r="V153" s="136">
        <v>925.64</v>
      </c>
    </row>
    <row r="154" spans="1:22" ht="28.5" customHeight="1" x14ac:dyDescent="0.35">
      <c r="A154" s="129" t="s">
        <v>1564</v>
      </c>
      <c r="B154" s="135" t="s">
        <v>905</v>
      </c>
      <c r="C154" s="130" t="s">
        <v>1871</v>
      </c>
      <c r="D154" s="129" t="s">
        <v>117</v>
      </c>
      <c r="E154" s="129" t="s">
        <v>139</v>
      </c>
      <c r="F154" s="135">
        <v>750</v>
      </c>
      <c r="G154" s="131"/>
      <c r="H154" s="135">
        <v>985</v>
      </c>
      <c r="I154" s="136">
        <v>5115924.5200000005</v>
      </c>
      <c r="J154" s="136">
        <v>2557962.2600000002</v>
      </c>
      <c r="K154" s="136">
        <v>5193.8320000000003</v>
      </c>
      <c r="L154" s="136">
        <v>2596.9160000000002</v>
      </c>
      <c r="M154" s="136">
        <v>5127.24</v>
      </c>
      <c r="N154" s="136">
        <v>2563.62</v>
      </c>
      <c r="O154" s="136">
        <v>16539.66</v>
      </c>
      <c r="P154" s="136">
        <v>8269.83</v>
      </c>
      <c r="Q154" s="136">
        <v>30.38</v>
      </c>
      <c r="R154" s="136">
        <v>15.19</v>
      </c>
      <c r="S154" s="136">
        <v>4680.26</v>
      </c>
      <c r="T154" s="136">
        <v>2340.13</v>
      </c>
      <c r="U154" s="136">
        <v>5266.96</v>
      </c>
      <c r="V154" s="136">
        <v>2633.48</v>
      </c>
    </row>
    <row r="155" spans="1:22" ht="28.5" customHeight="1" x14ac:dyDescent="0.35">
      <c r="A155" s="129" t="s">
        <v>1564</v>
      </c>
      <c r="B155" s="135" t="s">
        <v>905</v>
      </c>
      <c r="C155" s="130" t="s">
        <v>1871</v>
      </c>
      <c r="D155" s="129" t="s">
        <v>117</v>
      </c>
      <c r="E155" s="129" t="s">
        <v>139</v>
      </c>
      <c r="F155" s="135">
        <v>751</v>
      </c>
      <c r="G155" s="131"/>
      <c r="H155" s="135">
        <v>165</v>
      </c>
      <c r="I155" s="136">
        <v>910048.26000000013</v>
      </c>
      <c r="J155" s="136">
        <v>455024.13000000006</v>
      </c>
      <c r="K155" s="136">
        <v>5515.4440000000004</v>
      </c>
      <c r="L155" s="136">
        <v>2757.7220000000002</v>
      </c>
      <c r="M155" s="136">
        <v>5127.24</v>
      </c>
      <c r="N155" s="136">
        <v>2563.62</v>
      </c>
      <c r="O155" s="136">
        <v>12270.6</v>
      </c>
      <c r="P155" s="136">
        <v>6135.3</v>
      </c>
      <c r="Q155" s="136">
        <v>2331.1999999999998</v>
      </c>
      <c r="R155" s="136">
        <v>1165.5999999999999</v>
      </c>
      <c r="S155" s="136">
        <v>4748.08</v>
      </c>
      <c r="T155" s="136">
        <v>2374.04</v>
      </c>
      <c r="U155" s="136">
        <v>5356.82</v>
      </c>
      <c r="V155" s="136">
        <v>2678.41</v>
      </c>
    </row>
    <row r="156" spans="1:22" ht="28.5" customHeight="1" x14ac:dyDescent="0.35">
      <c r="A156" s="129" t="s">
        <v>1564</v>
      </c>
      <c r="B156" s="135" t="s">
        <v>905</v>
      </c>
      <c r="C156" s="130" t="s">
        <v>1871</v>
      </c>
      <c r="D156" s="129" t="s">
        <v>117</v>
      </c>
      <c r="E156" s="129" t="s">
        <v>139</v>
      </c>
      <c r="F156" s="135">
        <v>752</v>
      </c>
      <c r="G156" s="131"/>
      <c r="H156" s="135">
        <v>309</v>
      </c>
      <c r="I156" s="136">
        <v>1719625.17</v>
      </c>
      <c r="J156" s="136">
        <v>859812.58499999996</v>
      </c>
      <c r="K156" s="136">
        <v>5565.13</v>
      </c>
      <c r="L156" s="136">
        <v>2782.5650000000001</v>
      </c>
      <c r="M156" s="136">
        <v>5127.24</v>
      </c>
      <c r="N156" s="136">
        <v>2563.62</v>
      </c>
      <c r="O156" s="136">
        <v>16147.5</v>
      </c>
      <c r="P156" s="136">
        <v>8073.75</v>
      </c>
      <c r="Q156" s="136">
        <v>935.16</v>
      </c>
      <c r="R156" s="136">
        <v>467.58</v>
      </c>
      <c r="S156" s="136">
        <v>4748.08</v>
      </c>
      <c r="T156" s="136">
        <v>2374.04</v>
      </c>
      <c r="U156" s="136">
        <v>5266.96</v>
      </c>
      <c r="V156" s="136">
        <v>2633.48</v>
      </c>
    </row>
    <row r="157" spans="1:22" ht="28.5" customHeight="1" x14ac:dyDescent="0.35">
      <c r="A157" s="129" t="s">
        <v>1564</v>
      </c>
      <c r="B157" s="135" t="s">
        <v>905</v>
      </c>
      <c r="C157" s="130" t="s">
        <v>1871</v>
      </c>
      <c r="D157" s="129" t="s">
        <v>117</v>
      </c>
      <c r="E157" s="129" t="s">
        <v>139</v>
      </c>
      <c r="F157" s="135">
        <v>754</v>
      </c>
      <c r="G157" s="131"/>
      <c r="H157" s="135">
        <v>63</v>
      </c>
      <c r="I157" s="136">
        <v>342107.26200000005</v>
      </c>
      <c r="J157" s="136">
        <v>171053.63100000002</v>
      </c>
      <c r="K157" s="136">
        <v>5430.2740000000003</v>
      </c>
      <c r="L157" s="136">
        <v>2715.1370000000002</v>
      </c>
      <c r="M157" s="136">
        <v>5317.16</v>
      </c>
      <c r="N157" s="136">
        <v>2658.58</v>
      </c>
      <c r="O157" s="136">
        <v>8107.6</v>
      </c>
      <c r="P157" s="136">
        <v>4053.8</v>
      </c>
      <c r="Q157" s="136">
        <v>3958.98</v>
      </c>
      <c r="R157" s="136">
        <v>1979.49</v>
      </c>
      <c r="S157" s="136">
        <v>4957.62</v>
      </c>
      <c r="T157" s="136">
        <v>2478.81</v>
      </c>
      <c r="U157" s="136">
        <v>5846.4</v>
      </c>
      <c r="V157" s="136">
        <v>2923.2</v>
      </c>
    </row>
    <row r="158" spans="1:22" ht="28.5" customHeight="1" x14ac:dyDescent="0.35">
      <c r="A158" s="129" t="s">
        <v>1564</v>
      </c>
      <c r="B158" s="135" t="s">
        <v>905</v>
      </c>
      <c r="C158" s="130" t="s">
        <v>1871</v>
      </c>
      <c r="D158" s="129" t="s">
        <v>117</v>
      </c>
      <c r="E158" s="129" t="s">
        <v>139</v>
      </c>
      <c r="F158" s="135">
        <v>755</v>
      </c>
      <c r="G158" s="131"/>
      <c r="H158" s="135">
        <v>17</v>
      </c>
      <c r="I158" s="136">
        <v>92103.925999999992</v>
      </c>
      <c r="J158" s="136">
        <v>46051.962999999996</v>
      </c>
      <c r="K158" s="136">
        <v>5417.8779999999997</v>
      </c>
      <c r="L158" s="136">
        <v>2708.9389999999999</v>
      </c>
      <c r="M158" s="136">
        <v>4957.62</v>
      </c>
      <c r="N158" s="136">
        <v>2478.81</v>
      </c>
      <c r="O158" s="136">
        <v>6474</v>
      </c>
      <c r="P158" s="136">
        <v>3237</v>
      </c>
      <c r="Q158" s="136">
        <v>4957.62</v>
      </c>
      <c r="R158" s="136">
        <v>2478.81</v>
      </c>
      <c r="S158" s="136">
        <v>4957.62</v>
      </c>
      <c r="T158" s="136">
        <v>2478.81</v>
      </c>
      <c r="U158" s="136">
        <v>5846.4</v>
      </c>
      <c r="V158" s="136">
        <v>2923.2</v>
      </c>
    </row>
    <row r="159" spans="1:22" ht="28.5" customHeight="1" x14ac:dyDescent="0.35">
      <c r="A159" s="129" t="s">
        <v>1564</v>
      </c>
      <c r="B159" s="135" t="s">
        <v>905</v>
      </c>
      <c r="C159" s="130" t="s">
        <v>1871</v>
      </c>
      <c r="D159" s="129" t="s">
        <v>117</v>
      </c>
      <c r="E159" s="129" t="s">
        <v>139</v>
      </c>
      <c r="F159" s="135">
        <v>756</v>
      </c>
      <c r="G159" s="131"/>
      <c r="H159" s="135">
        <v>93</v>
      </c>
      <c r="I159" s="136">
        <v>658161.93000000005</v>
      </c>
      <c r="J159" s="136">
        <v>329080.96500000003</v>
      </c>
      <c r="K159" s="136">
        <v>7077.01</v>
      </c>
      <c r="L159" s="136">
        <v>3538.5050000000001</v>
      </c>
      <c r="M159" s="136">
        <v>6899</v>
      </c>
      <c r="N159" s="136">
        <v>3449.5</v>
      </c>
      <c r="O159" s="136">
        <v>9300</v>
      </c>
      <c r="P159" s="136">
        <v>4650</v>
      </c>
      <c r="Q159" s="136">
        <v>312.68</v>
      </c>
      <c r="R159" s="136">
        <v>156.34</v>
      </c>
      <c r="S159" s="136">
        <v>6184.82</v>
      </c>
      <c r="T159" s="136">
        <v>3092.41</v>
      </c>
      <c r="U159" s="136">
        <v>8107.62</v>
      </c>
      <c r="V159" s="136">
        <v>4053.81</v>
      </c>
    </row>
    <row r="160" spans="1:22" ht="28.5" customHeight="1" x14ac:dyDescent="0.35">
      <c r="A160" s="129" t="s">
        <v>1564</v>
      </c>
      <c r="B160" s="135" t="s">
        <v>905</v>
      </c>
      <c r="C160" s="130" t="s">
        <v>1871</v>
      </c>
      <c r="D160" s="129" t="s">
        <v>117</v>
      </c>
      <c r="E160" s="129" t="s">
        <v>139</v>
      </c>
      <c r="F160" s="135">
        <v>757</v>
      </c>
      <c r="G160" s="131"/>
      <c r="H160" s="135">
        <v>30</v>
      </c>
      <c r="I160" s="136">
        <v>174306.9</v>
      </c>
      <c r="J160" s="136">
        <v>87153.45</v>
      </c>
      <c r="K160" s="136">
        <v>5810.23</v>
      </c>
      <c r="L160" s="136">
        <v>2905.1149999999998</v>
      </c>
      <c r="M160" s="136">
        <v>5673.67</v>
      </c>
      <c r="N160" s="136">
        <v>2836.835</v>
      </c>
      <c r="O160" s="136">
        <v>10000</v>
      </c>
      <c r="P160" s="136">
        <v>5000</v>
      </c>
      <c r="Q160" s="136">
        <v>4584.5200000000004</v>
      </c>
      <c r="R160" s="136">
        <v>2292.2600000000002</v>
      </c>
      <c r="S160" s="136">
        <v>4961.92</v>
      </c>
      <c r="T160" s="136">
        <v>2480.96</v>
      </c>
      <c r="U160" s="136">
        <v>5846.4</v>
      </c>
      <c r="V160" s="136">
        <v>2923.2</v>
      </c>
    </row>
    <row r="161" spans="1:22" ht="28.5" customHeight="1" x14ac:dyDescent="0.35">
      <c r="A161" s="129" t="s">
        <v>1564</v>
      </c>
      <c r="B161" s="135" t="s">
        <v>905</v>
      </c>
      <c r="C161" s="130" t="s">
        <v>1871</v>
      </c>
      <c r="D161" s="129" t="s">
        <v>117</v>
      </c>
      <c r="E161" s="129" t="s">
        <v>139</v>
      </c>
      <c r="F161" s="135">
        <v>758</v>
      </c>
      <c r="G161" s="131"/>
      <c r="H161" s="135">
        <v>5</v>
      </c>
      <c r="I161" s="136">
        <v>28680.880000000001</v>
      </c>
      <c r="J161" s="136">
        <v>14340.44</v>
      </c>
      <c r="K161" s="136">
        <v>5736.1760000000004</v>
      </c>
      <c r="L161" s="136">
        <v>2868.0880000000002</v>
      </c>
      <c r="M161" s="136">
        <v>5846.4</v>
      </c>
      <c r="N161" s="136">
        <v>2923.2</v>
      </c>
      <c r="O161" s="136">
        <v>6094.04</v>
      </c>
      <c r="P161" s="136">
        <v>3047.02</v>
      </c>
      <c r="Q161" s="136">
        <v>4800</v>
      </c>
      <c r="R161" s="136">
        <v>2400</v>
      </c>
      <c r="S161" s="136">
        <v>5846.4</v>
      </c>
      <c r="T161" s="136">
        <v>2923.2</v>
      </c>
      <c r="U161" s="136">
        <v>6094.04</v>
      </c>
      <c r="V161" s="136">
        <v>3047.02</v>
      </c>
    </row>
    <row r="162" spans="1:22" ht="28.5" customHeight="1" x14ac:dyDescent="0.35">
      <c r="A162" s="129" t="s">
        <v>1564</v>
      </c>
      <c r="B162" s="135" t="s">
        <v>905</v>
      </c>
      <c r="C162" s="130" t="s">
        <v>1871</v>
      </c>
      <c r="D162" s="129" t="s">
        <v>117</v>
      </c>
      <c r="E162" s="129" t="s">
        <v>139</v>
      </c>
      <c r="F162" s="135">
        <v>759</v>
      </c>
      <c r="G162" s="131"/>
      <c r="H162" s="135">
        <v>33</v>
      </c>
      <c r="I162" s="136">
        <v>206653.986</v>
      </c>
      <c r="J162" s="136">
        <v>103326.993</v>
      </c>
      <c r="K162" s="136">
        <v>6262.2420000000002</v>
      </c>
      <c r="L162" s="136">
        <v>3131.1210000000001</v>
      </c>
      <c r="M162" s="136">
        <v>6525.36</v>
      </c>
      <c r="N162" s="136">
        <v>3262.68</v>
      </c>
      <c r="O162" s="136">
        <v>8956.52</v>
      </c>
      <c r="P162" s="136">
        <v>4478.26</v>
      </c>
      <c r="Q162" s="136">
        <v>682.86</v>
      </c>
      <c r="R162" s="136">
        <v>341.43</v>
      </c>
      <c r="S162" s="136">
        <v>5952.04</v>
      </c>
      <c r="T162" s="136">
        <v>2976.02</v>
      </c>
      <c r="U162" s="136">
        <v>6619.28</v>
      </c>
      <c r="V162" s="136">
        <v>3309.64</v>
      </c>
    </row>
    <row r="163" spans="1:22" ht="28.5" customHeight="1" x14ac:dyDescent="0.35">
      <c r="A163" s="129" t="s">
        <v>1564</v>
      </c>
      <c r="B163" s="135" t="s">
        <v>905</v>
      </c>
      <c r="C163" s="130" t="s">
        <v>1871</v>
      </c>
      <c r="D163" s="129" t="s">
        <v>117</v>
      </c>
      <c r="E163" s="129" t="s">
        <v>139</v>
      </c>
      <c r="F163" s="135">
        <v>760</v>
      </c>
      <c r="G163" s="131"/>
      <c r="H163" s="135">
        <v>323</v>
      </c>
      <c r="I163" s="136">
        <v>1706575.6679999998</v>
      </c>
      <c r="J163" s="136">
        <v>853287.83399999992</v>
      </c>
      <c r="K163" s="136">
        <v>5283.5159999999996</v>
      </c>
      <c r="L163" s="136">
        <v>2641.7579999999998</v>
      </c>
      <c r="M163" s="136">
        <v>5127.24</v>
      </c>
      <c r="N163" s="136">
        <v>2563.62</v>
      </c>
      <c r="O163" s="136">
        <v>18536.04</v>
      </c>
      <c r="P163" s="136">
        <v>9268.02</v>
      </c>
      <c r="Q163" s="136">
        <v>214.06</v>
      </c>
      <c r="R163" s="136">
        <v>107.03</v>
      </c>
      <c r="S163" s="136">
        <v>4662.3999999999996</v>
      </c>
      <c r="T163" s="136">
        <v>2331.1999999999998</v>
      </c>
      <c r="U163" s="136">
        <v>5593.7</v>
      </c>
      <c r="V163" s="136">
        <v>2796.85</v>
      </c>
    </row>
    <row r="164" spans="1:22" ht="28.5" customHeight="1" x14ac:dyDescent="0.35">
      <c r="A164" s="129" t="s">
        <v>1564</v>
      </c>
      <c r="B164" s="135" t="s">
        <v>905</v>
      </c>
      <c r="C164" s="130" t="s">
        <v>1871</v>
      </c>
      <c r="D164" s="129" t="s">
        <v>117</v>
      </c>
      <c r="E164" s="129" t="s">
        <v>139</v>
      </c>
      <c r="F164" s="135">
        <v>761</v>
      </c>
      <c r="G164" s="131"/>
      <c r="H164" s="135">
        <v>260</v>
      </c>
      <c r="I164" s="136">
        <v>1405945.84</v>
      </c>
      <c r="J164" s="136">
        <v>702972.92</v>
      </c>
      <c r="K164" s="136">
        <v>5407.4840000000004</v>
      </c>
      <c r="L164" s="136">
        <v>2703.7420000000002</v>
      </c>
      <c r="M164" s="136">
        <v>5261.4</v>
      </c>
      <c r="N164" s="136">
        <v>2630.7</v>
      </c>
      <c r="O164" s="136">
        <v>11877.92</v>
      </c>
      <c r="P164" s="136">
        <v>5938.96</v>
      </c>
      <c r="Q164" s="136">
        <v>458.3</v>
      </c>
      <c r="R164" s="136">
        <v>229.15</v>
      </c>
      <c r="S164" s="136">
        <v>4662.3999999999996</v>
      </c>
      <c r="T164" s="136">
        <v>2331.1999999999998</v>
      </c>
      <c r="U164" s="136">
        <v>6359.04</v>
      </c>
      <c r="V164" s="136">
        <v>3179.52</v>
      </c>
    </row>
    <row r="165" spans="1:22" ht="28.5" customHeight="1" x14ac:dyDescent="0.35">
      <c r="A165" s="129" t="s">
        <v>1564</v>
      </c>
      <c r="B165" s="135" t="s">
        <v>905</v>
      </c>
      <c r="C165" s="130" t="s">
        <v>1871</v>
      </c>
      <c r="D165" s="129" t="s">
        <v>117</v>
      </c>
      <c r="E165" s="129" t="s">
        <v>139</v>
      </c>
      <c r="F165" s="135">
        <v>762</v>
      </c>
      <c r="G165" s="131"/>
      <c r="H165" s="135">
        <v>176</v>
      </c>
      <c r="I165" s="136">
        <v>947339.36</v>
      </c>
      <c r="J165" s="136">
        <v>473669.68</v>
      </c>
      <c r="K165" s="136">
        <v>5382.61</v>
      </c>
      <c r="L165" s="136">
        <v>2691.3049999999998</v>
      </c>
      <c r="M165" s="136">
        <v>5256.8</v>
      </c>
      <c r="N165" s="136">
        <v>2628.4</v>
      </c>
      <c r="O165" s="136">
        <v>12270.6</v>
      </c>
      <c r="P165" s="136">
        <v>6135.3</v>
      </c>
      <c r="Q165" s="136">
        <v>236.82</v>
      </c>
      <c r="R165" s="136">
        <v>118.41</v>
      </c>
      <c r="S165" s="136">
        <v>4895.5200000000004</v>
      </c>
      <c r="T165" s="136">
        <v>2447.7600000000002</v>
      </c>
      <c r="U165" s="136">
        <v>5678.5</v>
      </c>
      <c r="V165" s="136">
        <v>2839.25</v>
      </c>
    </row>
    <row r="166" spans="1:22" ht="28.5" customHeight="1" x14ac:dyDescent="0.35">
      <c r="A166" s="129" t="s">
        <v>1564</v>
      </c>
      <c r="B166" s="135" t="s">
        <v>905</v>
      </c>
      <c r="C166" s="130" t="s">
        <v>1871</v>
      </c>
      <c r="D166" s="129" t="s">
        <v>117</v>
      </c>
      <c r="E166" s="129" t="s">
        <v>139</v>
      </c>
      <c r="F166" s="135">
        <v>763</v>
      </c>
      <c r="G166" s="131"/>
      <c r="H166" s="135">
        <v>23</v>
      </c>
      <c r="I166" s="136">
        <v>143537.06599999999</v>
      </c>
      <c r="J166" s="136">
        <v>71768.532999999996</v>
      </c>
      <c r="K166" s="136">
        <v>6240.7420000000002</v>
      </c>
      <c r="L166" s="136">
        <v>3120.3710000000001</v>
      </c>
      <c r="M166" s="136">
        <v>6053.4</v>
      </c>
      <c r="N166" s="136">
        <v>3026.7</v>
      </c>
      <c r="O166" s="136">
        <v>8508.7000000000007</v>
      </c>
      <c r="P166" s="136">
        <v>4254.3500000000004</v>
      </c>
      <c r="Q166" s="136">
        <v>4166.3999999999996</v>
      </c>
      <c r="R166" s="136">
        <v>2083.1999999999998</v>
      </c>
      <c r="S166" s="136">
        <v>6053.4</v>
      </c>
      <c r="T166" s="136">
        <v>3026.7</v>
      </c>
      <c r="U166" s="136">
        <v>6272.16</v>
      </c>
      <c r="V166" s="136">
        <v>3136.08</v>
      </c>
    </row>
    <row r="167" spans="1:22" ht="28.5" customHeight="1" x14ac:dyDescent="0.35">
      <c r="A167" s="129" t="s">
        <v>1564</v>
      </c>
      <c r="B167" s="135" t="s">
        <v>905</v>
      </c>
      <c r="C167" s="130" t="s">
        <v>1871</v>
      </c>
      <c r="D167" s="129" t="s">
        <v>117</v>
      </c>
      <c r="E167" s="129" t="s">
        <v>139</v>
      </c>
      <c r="F167" s="135">
        <v>764</v>
      </c>
      <c r="G167" s="131"/>
      <c r="H167" s="135">
        <v>12</v>
      </c>
      <c r="I167" s="136">
        <v>75145.872000000003</v>
      </c>
      <c r="J167" s="136">
        <v>37572.936000000002</v>
      </c>
      <c r="K167" s="136">
        <v>6262.1559999999999</v>
      </c>
      <c r="L167" s="136">
        <v>3131.078</v>
      </c>
      <c r="M167" s="136">
        <v>6595.14</v>
      </c>
      <c r="N167" s="136">
        <v>3297.57</v>
      </c>
      <c r="O167" s="136">
        <v>6630.12</v>
      </c>
      <c r="P167" s="136">
        <v>3315.06</v>
      </c>
      <c r="Q167" s="136">
        <v>5127.24</v>
      </c>
      <c r="R167" s="136">
        <v>2563.62</v>
      </c>
      <c r="S167" s="136">
        <v>5882.09</v>
      </c>
      <c r="T167" s="136">
        <v>2941.0450000000001</v>
      </c>
      <c r="U167" s="136">
        <v>6630.12</v>
      </c>
      <c r="V167" s="136">
        <v>3315.06</v>
      </c>
    </row>
    <row r="168" spans="1:22" ht="28.5" customHeight="1" x14ac:dyDescent="0.35">
      <c r="A168" s="129" t="s">
        <v>1564</v>
      </c>
      <c r="B168" s="135" t="s">
        <v>905</v>
      </c>
      <c r="C168" s="130" t="s">
        <v>1871</v>
      </c>
      <c r="D168" s="129" t="s">
        <v>117</v>
      </c>
      <c r="E168" s="129" t="s">
        <v>139</v>
      </c>
      <c r="F168" s="135">
        <v>765</v>
      </c>
      <c r="G168" s="131"/>
      <c r="H168" s="135">
        <v>27</v>
      </c>
      <c r="I168" s="136">
        <v>176035.62599999999</v>
      </c>
      <c r="J168" s="136">
        <v>88017.812999999995</v>
      </c>
      <c r="K168" s="136">
        <v>6519.8379999999997</v>
      </c>
      <c r="L168" s="136">
        <v>3259.9189999999999</v>
      </c>
      <c r="M168" s="136">
        <v>7009.98</v>
      </c>
      <c r="N168" s="136">
        <v>3504.99</v>
      </c>
      <c r="O168" s="136">
        <v>8500</v>
      </c>
      <c r="P168" s="136">
        <v>4250</v>
      </c>
      <c r="Q168" s="136">
        <v>3979.68</v>
      </c>
      <c r="R168" s="136">
        <v>1989.84</v>
      </c>
      <c r="S168" s="136">
        <v>4817.28</v>
      </c>
      <c r="T168" s="136">
        <v>2408.64</v>
      </c>
      <c r="U168" s="136">
        <v>7381.52</v>
      </c>
      <c r="V168" s="136">
        <v>3690.76</v>
      </c>
    </row>
    <row r="169" spans="1:22" ht="28.5" customHeight="1" x14ac:dyDescent="0.35">
      <c r="A169" s="129" t="s">
        <v>1564</v>
      </c>
      <c r="B169" s="135" t="s">
        <v>905</v>
      </c>
      <c r="C169" s="130" t="s">
        <v>1871</v>
      </c>
      <c r="D169" s="129" t="s">
        <v>117</v>
      </c>
      <c r="E169" s="129" t="s">
        <v>139</v>
      </c>
      <c r="F169" s="135">
        <v>766</v>
      </c>
      <c r="G169" s="131"/>
      <c r="H169" s="135">
        <v>14</v>
      </c>
      <c r="I169" s="136">
        <v>80559.107999999993</v>
      </c>
      <c r="J169" s="136">
        <v>40279.553999999996</v>
      </c>
      <c r="K169" s="136">
        <v>5754.2219999999998</v>
      </c>
      <c r="L169" s="136">
        <v>2877.1109999999999</v>
      </c>
      <c r="M169" s="136">
        <v>5992.48</v>
      </c>
      <c r="N169" s="136">
        <v>2996.24</v>
      </c>
      <c r="O169" s="136">
        <v>7381.52</v>
      </c>
      <c r="P169" s="136">
        <v>3690.76</v>
      </c>
      <c r="Q169" s="136">
        <v>4067.2</v>
      </c>
      <c r="R169" s="136">
        <v>2033.6</v>
      </c>
      <c r="S169" s="136">
        <v>4800</v>
      </c>
      <c r="T169" s="136">
        <v>2400</v>
      </c>
      <c r="U169" s="136">
        <v>6800</v>
      </c>
      <c r="V169" s="136">
        <v>3400</v>
      </c>
    </row>
    <row r="170" spans="1:22" ht="28.5" customHeight="1" x14ac:dyDescent="0.35">
      <c r="A170" s="129" t="s">
        <v>1564</v>
      </c>
      <c r="B170" s="135" t="s">
        <v>905</v>
      </c>
      <c r="C170" s="130" t="s">
        <v>1871</v>
      </c>
      <c r="D170" s="129" t="s">
        <v>117</v>
      </c>
      <c r="E170" s="129" t="s">
        <v>139</v>
      </c>
      <c r="F170" s="135">
        <v>767</v>
      </c>
      <c r="G170" s="131"/>
      <c r="H170" s="135">
        <v>22</v>
      </c>
      <c r="I170" s="136">
        <v>137268.60399999999</v>
      </c>
      <c r="J170" s="136">
        <v>68634.301999999996</v>
      </c>
      <c r="K170" s="136">
        <v>6239.482</v>
      </c>
      <c r="L170" s="136">
        <v>3119.741</v>
      </c>
      <c r="M170" s="136">
        <v>6800</v>
      </c>
      <c r="N170" s="136">
        <v>3400</v>
      </c>
      <c r="O170" s="136">
        <v>8347.5</v>
      </c>
      <c r="P170" s="136">
        <v>4173.75</v>
      </c>
      <c r="Q170" s="136">
        <v>3500</v>
      </c>
      <c r="R170" s="136">
        <v>1750</v>
      </c>
      <c r="S170" s="136">
        <v>6144.96</v>
      </c>
      <c r="T170" s="136">
        <v>3072.48</v>
      </c>
      <c r="U170" s="136">
        <v>6800</v>
      </c>
      <c r="V170" s="136">
        <v>3400</v>
      </c>
    </row>
    <row r="171" spans="1:22" ht="28.5" customHeight="1" x14ac:dyDescent="0.35">
      <c r="A171" s="129" t="s">
        <v>1564</v>
      </c>
      <c r="B171" s="135" t="s">
        <v>905</v>
      </c>
      <c r="C171" s="130" t="s">
        <v>1871</v>
      </c>
      <c r="D171" s="129" t="s">
        <v>117</v>
      </c>
      <c r="E171" s="129" t="s">
        <v>139</v>
      </c>
      <c r="F171" s="135">
        <v>768</v>
      </c>
      <c r="G171" s="131"/>
      <c r="H171" s="135">
        <v>8</v>
      </c>
      <c r="I171" s="136">
        <v>58284.864000000001</v>
      </c>
      <c r="J171" s="136">
        <v>29142.432000000001</v>
      </c>
      <c r="K171" s="136">
        <v>7285.6080000000002</v>
      </c>
      <c r="L171" s="136">
        <v>3642.8040000000001</v>
      </c>
      <c r="M171" s="136">
        <v>7189.1</v>
      </c>
      <c r="N171" s="136">
        <v>3594.55</v>
      </c>
      <c r="O171" s="136">
        <v>8312.14</v>
      </c>
      <c r="P171" s="136">
        <v>4156.07</v>
      </c>
      <c r="Q171" s="136">
        <v>6630.12</v>
      </c>
      <c r="R171" s="136">
        <v>3315.06</v>
      </c>
      <c r="S171" s="136">
        <v>7111.65</v>
      </c>
      <c r="T171" s="136">
        <v>3555.8249999999998</v>
      </c>
      <c r="U171" s="136">
        <v>7370.55</v>
      </c>
      <c r="V171" s="136">
        <v>3685.2750000000001</v>
      </c>
    </row>
    <row r="172" spans="1:22" ht="28.5" customHeight="1" x14ac:dyDescent="0.35">
      <c r="A172" s="129" t="s">
        <v>1564</v>
      </c>
      <c r="B172" s="135" t="s">
        <v>905</v>
      </c>
      <c r="C172" s="130" t="s">
        <v>1871</v>
      </c>
      <c r="D172" s="129" t="s">
        <v>117</v>
      </c>
      <c r="E172" s="129" t="s">
        <v>139</v>
      </c>
      <c r="F172" s="135">
        <v>769</v>
      </c>
      <c r="G172" s="131"/>
      <c r="H172" s="135">
        <v>22</v>
      </c>
      <c r="I172" s="136">
        <v>162082.13999999998</v>
      </c>
      <c r="J172" s="136">
        <v>81041.069999999992</v>
      </c>
      <c r="K172" s="136">
        <v>7367.37</v>
      </c>
      <c r="L172" s="136">
        <v>3683.6849999999999</v>
      </c>
      <c r="M172" s="136">
        <v>7164.48</v>
      </c>
      <c r="N172" s="136">
        <v>3582.24</v>
      </c>
      <c r="O172" s="136">
        <v>8312.14</v>
      </c>
      <c r="P172" s="136">
        <v>4156.07</v>
      </c>
      <c r="Q172" s="136">
        <v>6254.08</v>
      </c>
      <c r="R172" s="136">
        <v>3127.04</v>
      </c>
      <c r="S172" s="136">
        <v>6941.3</v>
      </c>
      <c r="T172" s="136">
        <v>3470.65</v>
      </c>
      <c r="U172" s="136">
        <v>8010</v>
      </c>
      <c r="V172" s="136">
        <v>4005</v>
      </c>
    </row>
    <row r="173" spans="1:22" ht="28.5" customHeight="1" x14ac:dyDescent="0.35">
      <c r="A173" s="129" t="s">
        <v>1564</v>
      </c>
      <c r="B173" s="135" t="s">
        <v>905</v>
      </c>
      <c r="C173" s="130" t="s">
        <v>1871</v>
      </c>
      <c r="D173" s="129" t="s">
        <v>117</v>
      </c>
      <c r="E173" s="129" t="s">
        <v>139</v>
      </c>
      <c r="F173" s="135">
        <v>770</v>
      </c>
      <c r="G173" s="131"/>
      <c r="H173" s="135">
        <v>495</v>
      </c>
      <c r="I173" s="136">
        <v>2334327.9300000002</v>
      </c>
      <c r="J173" s="136">
        <v>1167163.9650000001</v>
      </c>
      <c r="K173" s="136">
        <v>4715.8140000000003</v>
      </c>
      <c r="L173" s="136">
        <v>2357.9070000000002</v>
      </c>
      <c r="M173" s="136">
        <v>4216.78</v>
      </c>
      <c r="N173" s="136">
        <v>2108.39</v>
      </c>
      <c r="O173" s="136">
        <v>12997.26</v>
      </c>
      <c r="P173" s="136">
        <v>6498.63</v>
      </c>
      <c r="Q173" s="136">
        <v>181.02</v>
      </c>
      <c r="R173" s="136">
        <v>90.51</v>
      </c>
      <c r="S173" s="136">
        <v>4067.22</v>
      </c>
      <c r="T173" s="136">
        <v>2033.61</v>
      </c>
      <c r="U173" s="136">
        <v>4947.18</v>
      </c>
      <c r="V173" s="136">
        <v>2473.59</v>
      </c>
    </row>
    <row r="174" spans="1:22" ht="28.5" customHeight="1" x14ac:dyDescent="0.35">
      <c r="A174" s="129" t="s">
        <v>1564</v>
      </c>
      <c r="B174" s="135" t="s">
        <v>905</v>
      </c>
      <c r="C174" s="130" t="s">
        <v>1871</v>
      </c>
      <c r="D174" s="129" t="s">
        <v>117</v>
      </c>
      <c r="E174" s="129" t="s">
        <v>139</v>
      </c>
      <c r="F174" s="135">
        <v>772</v>
      </c>
      <c r="G174" s="131"/>
      <c r="H174" s="135">
        <v>6</v>
      </c>
      <c r="I174" s="136">
        <v>32371.260000000002</v>
      </c>
      <c r="J174" s="136">
        <v>16185.630000000001</v>
      </c>
      <c r="K174" s="136">
        <v>5395.21</v>
      </c>
      <c r="L174" s="136">
        <v>2697.605</v>
      </c>
      <c r="M174" s="136">
        <v>5220.51</v>
      </c>
      <c r="N174" s="136">
        <v>2610.2550000000001</v>
      </c>
      <c r="O174" s="136">
        <v>7712.68</v>
      </c>
      <c r="P174" s="136">
        <v>3856.34</v>
      </c>
      <c r="Q174" s="136">
        <v>3636</v>
      </c>
      <c r="R174" s="136">
        <v>1818</v>
      </c>
      <c r="S174" s="136">
        <v>3745.08</v>
      </c>
      <c r="T174" s="136">
        <v>1872.54</v>
      </c>
      <c r="U174" s="136">
        <v>6836.48</v>
      </c>
      <c r="V174" s="136">
        <v>3418.24</v>
      </c>
    </row>
    <row r="175" spans="1:22" ht="28.5" customHeight="1" x14ac:dyDescent="0.35">
      <c r="A175" s="129" t="s">
        <v>1564</v>
      </c>
      <c r="B175" s="135" t="s">
        <v>905</v>
      </c>
      <c r="C175" s="130" t="s">
        <v>1871</v>
      </c>
      <c r="D175" s="129" t="s">
        <v>117</v>
      </c>
      <c r="E175" s="129" t="s">
        <v>139</v>
      </c>
      <c r="F175" s="135">
        <v>773</v>
      </c>
      <c r="G175" s="131"/>
      <c r="H175" s="135">
        <v>321</v>
      </c>
      <c r="I175" s="136">
        <v>1485031.3859999999</v>
      </c>
      <c r="J175" s="136">
        <v>742515.69299999997</v>
      </c>
      <c r="K175" s="136">
        <v>4626.2659999999996</v>
      </c>
      <c r="L175" s="136">
        <v>2313.1329999999998</v>
      </c>
      <c r="M175" s="136">
        <v>4216.78</v>
      </c>
      <c r="N175" s="136">
        <v>2108.39</v>
      </c>
      <c r="O175" s="136">
        <v>10488.7</v>
      </c>
      <c r="P175" s="136">
        <v>5244.35</v>
      </c>
      <c r="Q175" s="136">
        <v>545.52</v>
      </c>
      <c r="R175" s="136">
        <v>272.76</v>
      </c>
      <c r="S175" s="136">
        <v>4060</v>
      </c>
      <c r="T175" s="136">
        <v>2030</v>
      </c>
      <c r="U175" s="136">
        <v>4584.5200000000004</v>
      </c>
      <c r="V175" s="136">
        <v>2292.2600000000002</v>
      </c>
    </row>
    <row r="176" spans="1:22" ht="28.5" customHeight="1" x14ac:dyDescent="0.35">
      <c r="A176" s="129" t="s">
        <v>1564</v>
      </c>
      <c r="B176" s="135" t="s">
        <v>905</v>
      </c>
      <c r="C176" s="130" t="s">
        <v>1871</v>
      </c>
      <c r="D176" s="129" t="s">
        <v>117</v>
      </c>
      <c r="E176" s="129" t="s">
        <v>139</v>
      </c>
      <c r="F176" s="135">
        <v>774</v>
      </c>
      <c r="G176" s="131"/>
      <c r="H176" s="135">
        <v>314</v>
      </c>
      <c r="I176" s="136">
        <v>1399219.7959999999</v>
      </c>
      <c r="J176" s="136">
        <v>699609.89799999993</v>
      </c>
      <c r="K176" s="136">
        <v>4456.1139999999996</v>
      </c>
      <c r="L176" s="136">
        <v>2228.0569999999998</v>
      </c>
      <c r="M176" s="136">
        <v>4216.78</v>
      </c>
      <c r="N176" s="136">
        <v>2108.39</v>
      </c>
      <c r="O176" s="136">
        <v>9647.94</v>
      </c>
      <c r="P176" s="136">
        <v>4823.97</v>
      </c>
      <c r="Q176" s="136">
        <v>107.12</v>
      </c>
      <c r="R176" s="136">
        <v>53.56</v>
      </c>
      <c r="S176" s="136">
        <v>4067.22</v>
      </c>
      <c r="T176" s="136">
        <v>2033.61</v>
      </c>
      <c r="U176" s="136">
        <v>4719.16</v>
      </c>
      <c r="V176" s="136">
        <v>2359.58</v>
      </c>
    </row>
    <row r="177" spans="1:22" ht="28.5" customHeight="1" x14ac:dyDescent="0.35">
      <c r="A177" s="129" t="s">
        <v>1564</v>
      </c>
      <c r="B177" s="135" t="s">
        <v>905</v>
      </c>
      <c r="C177" s="130" t="s">
        <v>1871</v>
      </c>
      <c r="D177" s="129" t="s">
        <v>117</v>
      </c>
      <c r="E177" s="129" t="s">
        <v>139</v>
      </c>
      <c r="F177" s="135">
        <v>775</v>
      </c>
      <c r="G177" s="131"/>
      <c r="H177" s="135">
        <v>344</v>
      </c>
      <c r="I177" s="136">
        <v>1553643.6639999999</v>
      </c>
      <c r="J177" s="136">
        <v>776821.83199999994</v>
      </c>
      <c r="K177" s="136">
        <v>4516.4059999999999</v>
      </c>
      <c r="L177" s="136">
        <v>2258.203</v>
      </c>
      <c r="M177" s="136">
        <v>4216.78</v>
      </c>
      <c r="N177" s="136">
        <v>2108.39</v>
      </c>
      <c r="O177" s="136">
        <v>12997.26</v>
      </c>
      <c r="P177" s="136">
        <v>6498.63</v>
      </c>
      <c r="Q177" s="136">
        <v>545.52</v>
      </c>
      <c r="R177" s="136">
        <v>272.76</v>
      </c>
      <c r="S177" s="136">
        <v>3745.08</v>
      </c>
      <c r="T177" s="136">
        <v>1872.54</v>
      </c>
      <c r="U177" s="136">
        <v>4756.74</v>
      </c>
      <c r="V177" s="136">
        <v>2378.37</v>
      </c>
    </row>
    <row r="178" spans="1:22" ht="28.5" customHeight="1" x14ac:dyDescent="0.35">
      <c r="A178" s="129" t="s">
        <v>1564</v>
      </c>
      <c r="B178" s="135" t="s">
        <v>905</v>
      </c>
      <c r="C178" s="130" t="s">
        <v>1871</v>
      </c>
      <c r="D178" s="129" t="s">
        <v>117</v>
      </c>
      <c r="E178" s="129" t="s">
        <v>139</v>
      </c>
      <c r="F178" s="135">
        <v>776</v>
      </c>
      <c r="G178" s="131"/>
      <c r="H178" s="135">
        <v>52</v>
      </c>
      <c r="I178" s="136">
        <v>279438.22399999999</v>
      </c>
      <c r="J178" s="136">
        <v>139719.11199999999</v>
      </c>
      <c r="K178" s="136">
        <v>5373.8119999999999</v>
      </c>
      <c r="L178" s="136">
        <v>2686.9059999999999</v>
      </c>
      <c r="M178" s="136">
        <v>5518.8</v>
      </c>
      <c r="N178" s="136">
        <v>2759.4</v>
      </c>
      <c r="O178" s="136">
        <v>7142.44</v>
      </c>
      <c r="P178" s="136">
        <v>3571.22</v>
      </c>
      <c r="Q178" s="136">
        <v>1776.78</v>
      </c>
      <c r="R178" s="136">
        <v>888.39</v>
      </c>
      <c r="S178" s="136">
        <v>4669.5200000000004</v>
      </c>
      <c r="T178" s="136">
        <v>2334.7600000000002</v>
      </c>
      <c r="U178" s="136">
        <v>5669.42</v>
      </c>
      <c r="V178" s="136">
        <v>2834.71</v>
      </c>
    </row>
    <row r="179" spans="1:22" ht="28.5" customHeight="1" x14ac:dyDescent="0.35">
      <c r="A179" s="129" t="s">
        <v>1564</v>
      </c>
      <c r="B179" s="135" t="s">
        <v>905</v>
      </c>
      <c r="C179" s="130" t="s">
        <v>1871</v>
      </c>
      <c r="D179" s="129" t="s">
        <v>117</v>
      </c>
      <c r="E179" s="129" t="s">
        <v>139</v>
      </c>
      <c r="F179" s="135">
        <v>777</v>
      </c>
      <c r="G179" s="131"/>
      <c r="H179" s="135">
        <v>21</v>
      </c>
      <c r="I179" s="136">
        <v>115235.274</v>
      </c>
      <c r="J179" s="136">
        <v>57617.637000000002</v>
      </c>
      <c r="K179" s="136">
        <v>5487.3940000000002</v>
      </c>
      <c r="L179" s="136">
        <v>2743.6970000000001</v>
      </c>
      <c r="M179" s="136">
        <v>5518.8</v>
      </c>
      <c r="N179" s="136">
        <v>2759.4</v>
      </c>
      <c r="O179" s="136">
        <v>7142.42</v>
      </c>
      <c r="P179" s="136">
        <v>3571.21</v>
      </c>
      <c r="Q179" s="136">
        <v>1054.56</v>
      </c>
      <c r="R179" s="136">
        <v>527.28</v>
      </c>
      <c r="S179" s="136">
        <v>4960</v>
      </c>
      <c r="T179" s="136">
        <v>2480</v>
      </c>
      <c r="U179" s="136">
        <v>6646.42</v>
      </c>
      <c r="V179" s="136">
        <v>3323.21</v>
      </c>
    </row>
    <row r="180" spans="1:22" ht="28.5" customHeight="1" x14ac:dyDescent="0.35">
      <c r="A180" s="129" t="s">
        <v>1564</v>
      </c>
      <c r="B180" s="135" t="s">
        <v>905</v>
      </c>
      <c r="C180" s="130" t="s">
        <v>1871</v>
      </c>
      <c r="D180" s="129" t="s">
        <v>117</v>
      </c>
      <c r="E180" s="129" t="s">
        <v>139</v>
      </c>
      <c r="F180" s="135">
        <v>778</v>
      </c>
      <c r="G180" s="131"/>
      <c r="H180" s="135">
        <v>29</v>
      </c>
      <c r="I180" s="136">
        <v>158835.378</v>
      </c>
      <c r="J180" s="136">
        <v>79417.688999999998</v>
      </c>
      <c r="K180" s="136">
        <v>5477.0820000000003</v>
      </c>
      <c r="L180" s="136">
        <v>2738.5410000000002</v>
      </c>
      <c r="M180" s="136">
        <v>4664.18</v>
      </c>
      <c r="N180" s="136">
        <v>2332.09</v>
      </c>
      <c r="O180" s="136">
        <v>8489.5</v>
      </c>
      <c r="P180" s="136">
        <v>4244.75</v>
      </c>
      <c r="Q180" s="136">
        <v>3264</v>
      </c>
      <c r="R180" s="136">
        <v>1632</v>
      </c>
      <c r="S180" s="136">
        <v>4499.8999999999996</v>
      </c>
      <c r="T180" s="136">
        <v>2249.9499999999998</v>
      </c>
      <c r="U180" s="136">
        <v>7009.98</v>
      </c>
      <c r="V180" s="136">
        <v>3504.99</v>
      </c>
    </row>
    <row r="181" spans="1:22" ht="28.5" customHeight="1" x14ac:dyDescent="0.35">
      <c r="A181" s="129" t="s">
        <v>1564</v>
      </c>
      <c r="B181" s="135" t="s">
        <v>905</v>
      </c>
      <c r="C181" s="130" t="s">
        <v>1871</v>
      </c>
      <c r="D181" s="129" t="s">
        <v>117</v>
      </c>
      <c r="E181" s="129" t="s">
        <v>139</v>
      </c>
      <c r="F181" s="135">
        <v>779</v>
      </c>
      <c r="G181" s="131"/>
      <c r="H181" s="135">
        <v>35</v>
      </c>
      <c r="I181" s="136">
        <v>198446.15000000002</v>
      </c>
      <c r="J181" s="136">
        <v>99223.075000000012</v>
      </c>
      <c r="K181" s="136">
        <v>5669.89</v>
      </c>
      <c r="L181" s="136">
        <v>2834.9450000000002</v>
      </c>
      <c r="M181" s="136">
        <v>6350.52</v>
      </c>
      <c r="N181" s="136">
        <v>3175.26</v>
      </c>
      <c r="O181" s="136">
        <v>6591.18</v>
      </c>
      <c r="P181" s="136">
        <v>3295.59</v>
      </c>
      <c r="Q181" s="136">
        <v>3982.4</v>
      </c>
      <c r="R181" s="136">
        <v>1991.2</v>
      </c>
      <c r="S181" s="136">
        <v>4814.2</v>
      </c>
      <c r="T181" s="136">
        <v>2407.1</v>
      </c>
      <c r="U181" s="136">
        <v>6355.74</v>
      </c>
      <c r="V181" s="136">
        <v>3177.87</v>
      </c>
    </row>
    <row r="182" spans="1:22" ht="28.5" customHeight="1" x14ac:dyDescent="0.35">
      <c r="A182" s="129" t="s">
        <v>1564</v>
      </c>
      <c r="B182" s="135" t="s">
        <v>905</v>
      </c>
      <c r="C182" s="130" t="s">
        <v>1871</v>
      </c>
      <c r="D182" s="129" t="s">
        <v>117</v>
      </c>
      <c r="E182" s="129" t="s">
        <v>139</v>
      </c>
      <c r="F182" s="135">
        <v>780</v>
      </c>
      <c r="G182" s="131"/>
      <c r="H182" s="135">
        <v>70</v>
      </c>
      <c r="I182" s="136">
        <v>331140.04000000004</v>
      </c>
      <c r="J182" s="136">
        <v>165570.02000000002</v>
      </c>
      <c r="K182" s="136">
        <v>4730.5720000000001</v>
      </c>
      <c r="L182" s="136">
        <v>2365.2860000000001</v>
      </c>
      <c r="M182" s="136">
        <v>4887.1000000000004</v>
      </c>
      <c r="N182" s="136">
        <v>2443.5500000000002</v>
      </c>
      <c r="O182" s="136">
        <v>7914.02</v>
      </c>
      <c r="P182" s="136">
        <v>3957.01</v>
      </c>
      <c r="Q182" s="136">
        <v>2960</v>
      </c>
      <c r="R182" s="136">
        <v>1480</v>
      </c>
      <c r="S182" s="136">
        <v>4140</v>
      </c>
      <c r="T182" s="136">
        <v>2070</v>
      </c>
      <c r="U182" s="136">
        <v>5068.62</v>
      </c>
      <c r="V182" s="136">
        <v>2534.31</v>
      </c>
    </row>
    <row r="183" spans="1:22" ht="28.5" customHeight="1" x14ac:dyDescent="0.35">
      <c r="A183" s="129" t="s">
        <v>1564</v>
      </c>
      <c r="B183" s="135" t="s">
        <v>905</v>
      </c>
      <c r="C183" s="130" t="s">
        <v>1871</v>
      </c>
      <c r="D183" s="129" t="s">
        <v>117</v>
      </c>
      <c r="E183" s="129" t="s">
        <v>139</v>
      </c>
      <c r="F183" s="135">
        <v>781</v>
      </c>
      <c r="G183" s="131"/>
      <c r="H183" s="135">
        <v>81</v>
      </c>
      <c r="I183" s="136">
        <v>387113.74199999997</v>
      </c>
      <c r="J183" s="136">
        <v>193556.87099999998</v>
      </c>
      <c r="K183" s="136">
        <v>4779.1819999999998</v>
      </c>
      <c r="L183" s="136">
        <v>2389.5909999999999</v>
      </c>
      <c r="M183" s="136">
        <v>4800</v>
      </c>
      <c r="N183" s="136">
        <v>2400</v>
      </c>
      <c r="O183" s="136">
        <v>7589.2</v>
      </c>
      <c r="P183" s="136">
        <v>3794.6</v>
      </c>
      <c r="Q183" s="136">
        <v>380</v>
      </c>
      <c r="R183" s="136">
        <v>190</v>
      </c>
      <c r="S183" s="136">
        <v>4466.62</v>
      </c>
      <c r="T183" s="136">
        <v>2233.31</v>
      </c>
      <c r="U183" s="136">
        <v>4992.5</v>
      </c>
      <c r="V183" s="136">
        <v>2496.25</v>
      </c>
    </row>
    <row r="184" spans="1:22" ht="28.5" customHeight="1" x14ac:dyDescent="0.35">
      <c r="A184" s="129" t="s">
        <v>1564</v>
      </c>
      <c r="B184" s="135" t="s">
        <v>905</v>
      </c>
      <c r="C184" s="130" t="s">
        <v>1871</v>
      </c>
      <c r="D184" s="129" t="s">
        <v>117</v>
      </c>
      <c r="E184" s="129" t="s">
        <v>139</v>
      </c>
      <c r="F184" s="135">
        <v>782</v>
      </c>
      <c r="G184" s="131"/>
      <c r="H184" s="135">
        <v>405</v>
      </c>
      <c r="I184" s="136">
        <v>1835745.9300000002</v>
      </c>
      <c r="J184" s="136">
        <v>917872.96500000008</v>
      </c>
      <c r="K184" s="136">
        <v>4532.7060000000001</v>
      </c>
      <c r="L184" s="136">
        <v>2266.3530000000001</v>
      </c>
      <c r="M184" s="136">
        <v>4800</v>
      </c>
      <c r="N184" s="136">
        <v>2400</v>
      </c>
      <c r="O184" s="136">
        <v>11980</v>
      </c>
      <c r="P184" s="136">
        <v>5990</v>
      </c>
      <c r="Q184" s="136">
        <v>324</v>
      </c>
      <c r="R184" s="136">
        <v>162</v>
      </c>
      <c r="S184" s="136">
        <v>4140</v>
      </c>
      <c r="T184" s="136">
        <v>2070</v>
      </c>
      <c r="U184" s="136">
        <v>4800</v>
      </c>
      <c r="V184" s="136">
        <v>2400</v>
      </c>
    </row>
    <row r="185" spans="1:22" ht="28.5" customHeight="1" x14ac:dyDescent="0.35">
      <c r="A185" s="129" t="s">
        <v>1564</v>
      </c>
      <c r="B185" s="135" t="s">
        <v>905</v>
      </c>
      <c r="C185" s="130" t="s">
        <v>1871</v>
      </c>
      <c r="D185" s="129" t="s">
        <v>117</v>
      </c>
      <c r="E185" s="129" t="s">
        <v>139</v>
      </c>
      <c r="F185" s="135">
        <v>783</v>
      </c>
      <c r="G185" s="131"/>
      <c r="H185" s="135">
        <v>28</v>
      </c>
      <c r="I185" s="136">
        <v>124539.96799999999</v>
      </c>
      <c r="J185" s="136">
        <v>62269.983999999997</v>
      </c>
      <c r="K185" s="136">
        <v>4447.8559999999998</v>
      </c>
      <c r="L185" s="136">
        <v>2223.9279999999999</v>
      </c>
      <c r="M185" s="136">
        <v>4660.78</v>
      </c>
      <c r="N185" s="136">
        <v>2330.39</v>
      </c>
      <c r="O185" s="136">
        <v>6144.96</v>
      </c>
      <c r="P185" s="136">
        <v>3072.48</v>
      </c>
      <c r="Q185" s="136">
        <v>2800</v>
      </c>
      <c r="R185" s="136">
        <v>1400</v>
      </c>
      <c r="S185" s="136">
        <v>3918.4</v>
      </c>
      <c r="T185" s="136">
        <v>1959.2</v>
      </c>
      <c r="U185" s="136">
        <v>4660.78</v>
      </c>
      <c r="V185" s="136">
        <v>2330.39</v>
      </c>
    </row>
    <row r="186" spans="1:22" ht="28.5" customHeight="1" x14ac:dyDescent="0.35">
      <c r="A186" s="129" t="s">
        <v>1564</v>
      </c>
      <c r="B186" s="135" t="s">
        <v>905</v>
      </c>
      <c r="C186" s="130" t="s">
        <v>1871</v>
      </c>
      <c r="D186" s="129" t="s">
        <v>117</v>
      </c>
      <c r="E186" s="129" t="s">
        <v>139</v>
      </c>
      <c r="F186" s="135">
        <v>784</v>
      </c>
      <c r="G186" s="131"/>
      <c r="H186" s="135">
        <v>41</v>
      </c>
      <c r="I186" s="136">
        <v>174113.552</v>
      </c>
      <c r="J186" s="136">
        <v>87056.775999999998</v>
      </c>
      <c r="K186" s="136">
        <v>4246.6719999999996</v>
      </c>
      <c r="L186" s="136">
        <v>2123.3359999999998</v>
      </c>
      <c r="M186" s="136">
        <v>4166.3999999999996</v>
      </c>
      <c r="N186" s="136">
        <v>2083.1999999999998</v>
      </c>
      <c r="O186" s="136">
        <v>7856.16</v>
      </c>
      <c r="P186" s="136">
        <v>3928.08</v>
      </c>
      <c r="Q186" s="136">
        <v>2695</v>
      </c>
      <c r="R186" s="136">
        <v>1347.5</v>
      </c>
      <c r="S186" s="136">
        <v>3571.2</v>
      </c>
      <c r="T186" s="136">
        <v>1785.6</v>
      </c>
      <c r="U186" s="136">
        <v>4660.78</v>
      </c>
      <c r="V186" s="136">
        <v>2330.39</v>
      </c>
    </row>
    <row r="187" spans="1:22" ht="28.5" customHeight="1" x14ac:dyDescent="0.35">
      <c r="A187" s="129" t="s">
        <v>1564</v>
      </c>
      <c r="B187" s="135" t="s">
        <v>905</v>
      </c>
      <c r="C187" s="130" t="s">
        <v>1871</v>
      </c>
      <c r="D187" s="129" t="s">
        <v>117</v>
      </c>
      <c r="E187" s="129" t="s">
        <v>139</v>
      </c>
      <c r="F187" s="135">
        <v>785</v>
      </c>
      <c r="G187" s="131"/>
      <c r="H187" s="135">
        <v>133</v>
      </c>
      <c r="I187" s="136">
        <v>616902.67799999996</v>
      </c>
      <c r="J187" s="136">
        <v>308451.33899999998</v>
      </c>
      <c r="K187" s="136">
        <v>4638.366</v>
      </c>
      <c r="L187" s="136">
        <v>2319.183</v>
      </c>
      <c r="M187" s="136">
        <v>4732.08</v>
      </c>
      <c r="N187" s="136">
        <v>2366.04</v>
      </c>
      <c r="O187" s="136">
        <v>12580</v>
      </c>
      <c r="P187" s="136">
        <v>6290</v>
      </c>
      <c r="Q187" s="136">
        <v>757.14</v>
      </c>
      <c r="R187" s="136">
        <v>378.57</v>
      </c>
      <c r="S187" s="136">
        <v>4226.3</v>
      </c>
      <c r="T187" s="136">
        <v>2113.15</v>
      </c>
      <c r="U187" s="136">
        <v>4814.2</v>
      </c>
      <c r="V187" s="136">
        <v>2407.1</v>
      </c>
    </row>
    <row r="188" spans="1:22" ht="28.5" customHeight="1" x14ac:dyDescent="0.35">
      <c r="A188" s="129" t="s">
        <v>1564</v>
      </c>
      <c r="B188" s="135" t="s">
        <v>905</v>
      </c>
      <c r="C188" s="130" t="s">
        <v>1871</v>
      </c>
      <c r="D188" s="129" t="s">
        <v>117</v>
      </c>
      <c r="E188" s="129" t="s">
        <v>139</v>
      </c>
      <c r="F188" s="135">
        <v>786</v>
      </c>
      <c r="G188" s="131"/>
      <c r="H188" s="135">
        <v>167</v>
      </c>
      <c r="I188" s="136">
        <v>799395.6</v>
      </c>
      <c r="J188" s="136">
        <v>399697.8</v>
      </c>
      <c r="K188" s="136">
        <v>4786.8</v>
      </c>
      <c r="L188" s="136">
        <v>2393.4</v>
      </c>
      <c r="M188" s="136">
        <v>4648.32</v>
      </c>
      <c r="N188" s="136">
        <v>2324.16</v>
      </c>
      <c r="O188" s="136">
        <v>8826.16</v>
      </c>
      <c r="P188" s="136">
        <v>4413.08</v>
      </c>
      <c r="Q188" s="136">
        <v>168.96</v>
      </c>
      <c r="R188" s="136">
        <v>84.48</v>
      </c>
      <c r="S188" s="136">
        <v>4367.28</v>
      </c>
      <c r="T188" s="136">
        <v>2183.64</v>
      </c>
      <c r="U188" s="136">
        <v>5067.26</v>
      </c>
      <c r="V188" s="136">
        <v>2533.63</v>
      </c>
    </row>
    <row r="189" spans="1:22" ht="28.5" customHeight="1" x14ac:dyDescent="0.35">
      <c r="A189" s="129" t="s">
        <v>1564</v>
      </c>
      <c r="B189" s="135" t="s">
        <v>905</v>
      </c>
      <c r="C189" s="130" t="s">
        <v>1871</v>
      </c>
      <c r="D189" s="129" t="s">
        <v>117</v>
      </c>
      <c r="E189" s="129" t="s">
        <v>139</v>
      </c>
      <c r="F189" s="135">
        <v>787</v>
      </c>
      <c r="G189" s="131"/>
      <c r="H189" s="135">
        <v>170</v>
      </c>
      <c r="I189" s="136">
        <v>851438.2</v>
      </c>
      <c r="J189" s="136">
        <v>425719.1</v>
      </c>
      <c r="K189" s="136">
        <v>5008.46</v>
      </c>
      <c r="L189" s="136">
        <v>2504.23</v>
      </c>
      <c r="M189" s="136">
        <v>4750.8599999999997</v>
      </c>
      <c r="N189" s="136">
        <v>2375.4299999999998</v>
      </c>
      <c r="O189" s="136">
        <v>8683.36</v>
      </c>
      <c r="P189" s="136">
        <v>4341.68</v>
      </c>
      <c r="Q189" s="136">
        <v>2046.52</v>
      </c>
      <c r="R189" s="136">
        <v>1023.26</v>
      </c>
      <c r="S189" s="136">
        <v>4648.32</v>
      </c>
      <c r="T189" s="136">
        <v>2324.16</v>
      </c>
      <c r="U189" s="136">
        <v>5352.2</v>
      </c>
      <c r="V189" s="136">
        <v>2676.1</v>
      </c>
    </row>
    <row r="190" spans="1:22" ht="28.5" customHeight="1" x14ac:dyDescent="0.35">
      <c r="A190" s="129" t="s">
        <v>1564</v>
      </c>
      <c r="B190" s="135" t="s">
        <v>905</v>
      </c>
      <c r="C190" s="130" t="s">
        <v>1871</v>
      </c>
      <c r="D190" s="129" t="s">
        <v>117</v>
      </c>
      <c r="E190" s="129" t="s">
        <v>139</v>
      </c>
      <c r="F190" s="135">
        <v>788</v>
      </c>
      <c r="G190" s="131"/>
      <c r="H190" s="135">
        <v>15</v>
      </c>
      <c r="I190" s="136">
        <v>81400.5</v>
      </c>
      <c r="J190" s="136">
        <v>40700.25</v>
      </c>
      <c r="K190" s="136">
        <v>5426.7</v>
      </c>
      <c r="L190" s="136">
        <v>2713.35</v>
      </c>
      <c r="M190" s="136">
        <v>5067.26</v>
      </c>
      <c r="N190" s="136">
        <v>2533.63</v>
      </c>
      <c r="O190" s="136">
        <v>6630.12</v>
      </c>
      <c r="P190" s="136">
        <v>3315.06</v>
      </c>
      <c r="Q190" s="136">
        <v>3571.2</v>
      </c>
      <c r="R190" s="136">
        <v>1785.6</v>
      </c>
      <c r="S190" s="136">
        <v>4780</v>
      </c>
      <c r="T190" s="136">
        <v>2390</v>
      </c>
      <c r="U190" s="136">
        <v>6630.12</v>
      </c>
      <c r="V190" s="136">
        <v>3315.06</v>
      </c>
    </row>
    <row r="191" spans="1:22" ht="28.5" customHeight="1" x14ac:dyDescent="0.35">
      <c r="A191" s="129" t="s">
        <v>1564</v>
      </c>
      <c r="B191" s="135" t="s">
        <v>905</v>
      </c>
      <c r="C191" s="130" t="s">
        <v>1871</v>
      </c>
      <c r="D191" s="129" t="s">
        <v>117</v>
      </c>
      <c r="E191" s="129" t="s">
        <v>139</v>
      </c>
      <c r="F191" s="135">
        <v>789</v>
      </c>
      <c r="G191" s="131"/>
      <c r="H191" s="135">
        <v>8</v>
      </c>
      <c r="I191" s="136">
        <v>37629.343999999997</v>
      </c>
      <c r="J191" s="136">
        <v>18814.671999999999</v>
      </c>
      <c r="K191" s="136">
        <v>4703.6679999999997</v>
      </c>
      <c r="L191" s="136">
        <v>2351.8339999999998</v>
      </c>
      <c r="M191" s="136">
        <v>4456.97</v>
      </c>
      <c r="N191" s="136">
        <v>2228.4850000000001</v>
      </c>
      <c r="O191" s="136">
        <v>6724.5</v>
      </c>
      <c r="P191" s="136">
        <v>3362.25</v>
      </c>
      <c r="Q191" s="136">
        <v>3800</v>
      </c>
      <c r="R191" s="136">
        <v>1900</v>
      </c>
      <c r="S191" s="136">
        <v>4153.18</v>
      </c>
      <c r="T191" s="136">
        <v>2076.59</v>
      </c>
      <c r="U191" s="136">
        <v>4942.2700000000004</v>
      </c>
      <c r="V191" s="136">
        <v>2471.1350000000002</v>
      </c>
    </row>
    <row r="192" spans="1:22" ht="28.5" customHeight="1" x14ac:dyDescent="0.35">
      <c r="A192" s="129" t="s">
        <v>1564</v>
      </c>
      <c r="B192" s="135" t="s">
        <v>905</v>
      </c>
      <c r="C192" s="130" t="s">
        <v>1871</v>
      </c>
      <c r="D192" s="129" t="s">
        <v>117</v>
      </c>
      <c r="E192" s="129" t="s">
        <v>139</v>
      </c>
      <c r="F192" s="135">
        <v>790</v>
      </c>
      <c r="G192" s="131"/>
      <c r="H192" s="135">
        <v>30</v>
      </c>
      <c r="I192" s="136">
        <v>201432.72</v>
      </c>
      <c r="J192" s="136">
        <v>100716.36</v>
      </c>
      <c r="K192" s="136">
        <v>6714.424</v>
      </c>
      <c r="L192" s="136">
        <v>3357.212</v>
      </c>
      <c r="M192" s="136">
        <v>6630.12</v>
      </c>
      <c r="N192" s="136">
        <v>3315.06</v>
      </c>
      <c r="O192" s="136">
        <v>10840</v>
      </c>
      <c r="P192" s="136">
        <v>5420</v>
      </c>
      <c r="Q192" s="136">
        <v>5127.74</v>
      </c>
      <c r="R192" s="136">
        <v>2563.87</v>
      </c>
      <c r="S192" s="136">
        <v>6150.42</v>
      </c>
      <c r="T192" s="136">
        <v>3075.21</v>
      </c>
      <c r="U192" s="136">
        <v>6941.3</v>
      </c>
      <c r="V192" s="136">
        <v>3470.65</v>
      </c>
    </row>
    <row r="193" spans="1:22" ht="28.5" customHeight="1" x14ac:dyDescent="0.35">
      <c r="A193" s="129" t="s">
        <v>1564</v>
      </c>
      <c r="B193" s="135" t="s">
        <v>905</v>
      </c>
      <c r="C193" s="130" t="s">
        <v>1871</v>
      </c>
      <c r="D193" s="129" t="s">
        <v>117</v>
      </c>
      <c r="E193" s="129" t="s">
        <v>139</v>
      </c>
      <c r="F193" s="135">
        <v>791</v>
      </c>
      <c r="G193" s="131"/>
      <c r="H193" s="135">
        <v>61</v>
      </c>
      <c r="I193" s="136">
        <v>381137.39400000003</v>
      </c>
      <c r="J193" s="136">
        <v>190568.69700000001</v>
      </c>
      <c r="K193" s="136">
        <v>6248.1540000000005</v>
      </c>
      <c r="L193" s="136">
        <v>3124.0770000000002</v>
      </c>
      <c r="M193" s="136">
        <v>6630.12</v>
      </c>
      <c r="N193" s="136">
        <v>3315.06</v>
      </c>
      <c r="O193" s="136">
        <v>7174.36</v>
      </c>
      <c r="P193" s="136">
        <v>3587.18</v>
      </c>
      <c r="Q193" s="136">
        <v>5067.26</v>
      </c>
      <c r="R193" s="136">
        <v>2533.63</v>
      </c>
      <c r="S193" s="136">
        <v>6051.22</v>
      </c>
      <c r="T193" s="136">
        <v>3025.61</v>
      </c>
      <c r="U193" s="136">
        <v>6630.12</v>
      </c>
      <c r="V193" s="136">
        <v>3315.06</v>
      </c>
    </row>
    <row r="194" spans="1:22" ht="28.5" customHeight="1" x14ac:dyDescent="0.35">
      <c r="A194" s="129" t="s">
        <v>1564</v>
      </c>
      <c r="B194" s="135" t="s">
        <v>905</v>
      </c>
      <c r="C194" s="130" t="s">
        <v>1871</v>
      </c>
      <c r="D194" s="129" t="s">
        <v>117</v>
      </c>
      <c r="E194" s="129" t="s">
        <v>139</v>
      </c>
      <c r="F194" s="135">
        <v>792</v>
      </c>
      <c r="G194" s="131"/>
      <c r="H194" s="135">
        <v>1</v>
      </c>
      <c r="I194" s="136">
        <v>6630.12</v>
      </c>
      <c r="J194" s="136">
        <v>3315.06</v>
      </c>
      <c r="K194" s="136">
        <v>6630.12</v>
      </c>
      <c r="L194" s="136">
        <v>3315.06</v>
      </c>
      <c r="M194" s="136">
        <v>6630.12</v>
      </c>
      <c r="N194" s="136">
        <v>3315.06</v>
      </c>
      <c r="O194" s="136">
        <v>6630.12</v>
      </c>
      <c r="P194" s="136">
        <v>3315.06</v>
      </c>
      <c r="Q194" s="136">
        <v>6630.12</v>
      </c>
      <c r="R194" s="136">
        <v>3315.06</v>
      </c>
      <c r="S194" s="136">
        <v>6630.12</v>
      </c>
      <c r="T194" s="136">
        <v>3315.06</v>
      </c>
      <c r="U194" s="136">
        <v>6630.12</v>
      </c>
      <c r="V194" s="136">
        <v>3315.06</v>
      </c>
    </row>
    <row r="195" spans="1:22" ht="28.5" customHeight="1" x14ac:dyDescent="0.35">
      <c r="A195" s="129" t="s">
        <v>1564</v>
      </c>
      <c r="B195" s="135" t="s">
        <v>905</v>
      </c>
      <c r="C195" s="130" t="s">
        <v>1871</v>
      </c>
      <c r="D195" s="129" t="s">
        <v>117</v>
      </c>
      <c r="E195" s="129" t="s">
        <v>139</v>
      </c>
      <c r="F195" s="135">
        <v>793</v>
      </c>
      <c r="G195" s="131"/>
      <c r="H195" s="135">
        <v>15</v>
      </c>
      <c r="I195" s="136">
        <v>100882.73999999999</v>
      </c>
      <c r="J195" s="136">
        <v>50441.369999999995</v>
      </c>
      <c r="K195" s="136">
        <v>6725.5159999999996</v>
      </c>
      <c r="L195" s="136">
        <v>3362.7579999999998</v>
      </c>
      <c r="M195" s="136">
        <v>6811.04</v>
      </c>
      <c r="N195" s="136">
        <v>3405.52</v>
      </c>
      <c r="O195" s="136">
        <v>6873.74</v>
      </c>
      <c r="P195" s="136">
        <v>3436.87</v>
      </c>
      <c r="Q195" s="136">
        <v>6567.76</v>
      </c>
      <c r="R195" s="136">
        <v>3283.88</v>
      </c>
      <c r="S195" s="136">
        <v>6567.76</v>
      </c>
      <c r="T195" s="136">
        <v>3283.88</v>
      </c>
      <c r="U195" s="136">
        <v>6811.04</v>
      </c>
      <c r="V195" s="136">
        <v>3405.52</v>
      </c>
    </row>
    <row r="196" spans="1:22" ht="28.5" customHeight="1" x14ac:dyDescent="0.35">
      <c r="A196" s="129" t="s">
        <v>1564</v>
      </c>
      <c r="B196" s="135" t="s">
        <v>905</v>
      </c>
      <c r="C196" s="130" t="s">
        <v>1871</v>
      </c>
      <c r="D196" s="129" t="s">
        <v>117</v>
      </c>
      <c r="E196" s="129" t="s">
        <v>139</v>
      </c>
      <c r="F196" s="135">
        <v>794</v>
      </c>
      <c r="G196" s="131"/>
      <c r="H196" s="135">
        <v>26</v>
      </c>
      <c r="I196" s="136">
        <v>177157.5</v>
      </c>
      <c r="J196" s="136">
        <v>88578.75</v>
      </c>
      <c r="K196" s="136">
        <v>6813.75</v>
      </c>
      <c r="L196" s="136">
        <v>3406.875</v>
      </c>
      <c r="M196" s="136">
        <v>6567.76</v>
      </c>
      <c r="N196" s="136">
        <v>3283.88</v>
      </c>
      <c r="O196" s="136">
        <v>11040</v>
      </c>
      <c r="P196" s="136">
        <v>5520</v>
      </c>
      <c r="Q196" s="136">
        <v>5356.82</v>
      </c>
      <c r="R196" s="136">
        <v>2678.41</v>
      </c>
      <c r="S196" s="136">
        <v>6567.76</v>
      </c>
      <c r="T196" s="136">
        <v>3283.88</v>
      </c>
      <c r="U196" s="136">
        <v>6630.12</v>
      </c>
      <c r="V196" s="136">
        <v>3315.06</v>
      </c>
    </row>
    <row r="197" spans="1:22" ht="28.5" customHeight="1" x14ac:dyDescent="0.35">
      <c r="A197" s="129" t="s">
        <v>1564</v>
      </c>
      <c r="B197" s="135" t="s">
        <v>905</v>
      </c>
      <c r="C197" s="130" t="s">
        <v>1871</v>
      </c>
      <c r="D197" s="129" t="s">
        <v>117</v>
      </c>
      <c r="E197" s="129" t="s">
        <v>139</v>
      </c>
      <c r="F197" s="135">
        <v>795</v>
      </c>
      <c r="G197" s="131"/>
      <c r="H197" s="135">
        <v>7</v>
      </c>
      <c r="I197" s="136">
        <v>45755.023999999998</v>
      </c>
      <c r="J197" s="136">
        <v>22877.511999999999</v>
      </c>
      <c r="K197" s="136">
        <v>6536.4319999999998</v>
      </c>
      <c r="L197" s="136">
        <v>3268.2159999999999</v>
      </c>
      <c r="M197" s="136">
        <v>6811.04</v>
      </c>
      <c r="N197" s="136">
        <v>3405.52</v>
      </c>
      <c r="O197" s="136">
        <v>6873.74</v>
      </c>
      <c r="P197" s="136">
        <v>3436.87</v>
      </c>
      <c r="Q197" s="136">
        <v>5641.4</v>
      </c>
      <c r="R197" s="136">
        <v>2820.7</v>
      </c>
      <c r="S197" s="136">
        <v>6051.24</v>
      </c>
      <c r="T197" s="136">
        <v>3025.62</v>
      </c>
      <c r="U197" s="136">
        <v>6873.74</v>
      </c>
      <c r="V197" s="136">
        <v>3436.87</v>
      </c>
    </row>
    <row r="198" spans="1:22" ht="28.5" customHeight="1" x14ac:dyDescent="0.35">
      <c r="A198" s="129" t="s">
        <v>1564</v>
      </c>
      <c r="B198" s="135" t="s">
        <v>905</v>
      </c>
      <c r="C198" s="130" t="s">
        <v>1871</v>
      </c>
      <c r="D198" s="129" t="s">
        <v>117</v>
      </c>
      <c r="E198" s="129" t="s">
        <v>139</v>
      </c>
      <c r="F198" s="135">
        <v>796</v>
      </c>
      <c r="G198" s="131"/>
      <c r="H198" s="135">
        <v>9</v>
      </c>
      <c r="I198" s="136">
        <v>58299.173999999999</v>
      </c>
      <c r="J198" s="136">
        <v>29149.587</v>
      </c>
      <c r="K198" s="136">
        <v>6477.6859999999997</v>
      </c>
      <c r="L198" s="136">
        <v>3238.8429999999998</v>
      </c>
      <c r="M198" s="136">
        <v>6630.12</v>
      </c>
      <c r="N198" s="136">
        <v>3315.06</v>
      </c>
      <c r="O198" s="136">
        <v>6873.74</v>
      </c>
      <c r="P198" s="136">
        <v>3436.87</v>
      </c>
      <c r="Q198" s="136">
        <v>5356.82</v>
      </c>
      <c r="R198" s="136">
        <v>2678.41</v>
      </c>
      <c r="S198" s="136">
        <v>6630.12</v>
      </c>
      <c r="T198" s="136">
        <v>3315.06</v>
      </c>
      <c r="U198" s="136">
        <v>6630.12</v>
      </c>
      <c r="V198" s="136">
        <v>3315.06</v>
      </c>
    </row>
    <row r="199" spans="1:22" ht="28.5" customHeight="1" x14ac:dyDescent="0.35">
      <c r="A199" s="129" t="s">
        <v>1564</v>
      </c>
      <c r="B199" s="135" t="s">
        <v>905</v>
      </c>
      <c r="C199" s="130" t="s">
        <v>1871</v>
      </c>
      <c r="D199" s="129" t="s">
        <v>117</v>
      </c>
      <c r="E199" s="129" t="s">
        <v>139</v>
      </c>
      <c r="F199" s="135">
        <v>797</v>
      </c>
      <c r="G199" s="131"/>
      <c r="H199" s="135">
        <v>92</v>
      </c>
      <c r="I199" s="136">
        <v>608083.93599999999</v>
      </c>
      <c r="J199" s="136">
        <v>304041.96799999999</v>
      </c>
      <c r="K199" s="136">
        <v>6609.6080000000002</v>
      </c>
      <c r="L199" s="136">
        <v>3304.8040000000001</v>
      </c>
      <c r="M199" s="136">
        <v>6630.12</v>
      </c>
      <c r="N199" s="136">
        <v>3315.06</v>
      </c>
      <c r="O199" s="136">
        <v>9049.3799999999992</v>
      </c>
      <c r="P199" s="136">
        <v>4524.6899999999996</v>
      </c>
      <c r="Q199" s="136">
        <v>4750.08</v>
      </c>
      <c r="R199" s="136">
        <v>2375.04</v>
      </c>
      <c r="S199" s="136">
        <v>6200.02</v>
      </c>
      <c r="T199" s="136">
        <v>3100.01</v>
      </c>
      <c r="U199" s="136">
        <v>6857.91</v>
      </c>
      <c r="V199" s="136">
        <v>3428.9549999999999</v>
      </c>
    </row>
    <row r="200" spans="1:22" ht="28.5" customHeight="1" x14ac:dyDescent="0.35">
      <c r="A200" s="129" t="s">
        <v>1564</v>
      </c>
      <c r="B200" s="135" t="s">
        <v>905</v>
      </c>
      <c r="C200" s="130" t="s">
        <v>1871</v>
      </c>
      <c r="D200" s="129" t="s">
        <v>117</v>
      </c>
      <c r="E200" s="129" t="s">
        <v>139</v>
      </c>
      <c r="F200" s="135">
        <v>798</v>
      </c>
      <c r="G200" s="131"/>
      <c r="H200" s="135">
        <v>6</v>
      </c>
      <c r="I200" s="136">
        <v>29934.023999999998</v>
      </c>
      <c r="J200" s="136">
        <v>14967.011999999999</v>
      </c>
      <c r="K200" s="136">
        <v>4989.0039999999999</v>
      </c>
      <c r="L200" s="136">
        <v>2494.502</v>
      </c>
      <c r="M200" s="136">
        <v>4660.78</v>
      </c>
      <c r="N200" s="136">
        <v>2330.39</v>
      </c>
      <c r="O200" s="136">
        <v>6630.12</v>
      </c>
      <c r="P200" s="136">
        <v>3315.06</v>
      </c>
      <c r="Q200" s="136">
        <v>4660.78</v>
      </c>
      <c r="R200" s="136">
        <v>2330.39</v>
      </c>
      <c r="S200" s="136">
        <v>4660.78</v>
      </c>
      <c r="T200" s="136">
        <v>2330.39</v>
      </c>
      <c r="U200" s="136">
        <v>4660.78</v>
      </c>
      <c r="V200" s="136">
        <v>2330.39</v>
      </c>
    </row>
    <row r="201" spans="1:22" ht="28.5" customHeight="1" x14ac:dyDescent="0.35">
      <c r="A201" s="129" t="s">
        <v>1564</v>
      </c>
      <c r="B201" s="135" t="s">
        <v>905</v>
      </c>
      <c r="C201" s="130" t="s">
        <v>1871</v>
      </c>
      <c r="D201" s="129" t="s">
        <v>117</v>
      </c>
      <c r="E201" s="129" t="s">
        <v>139</v>
      </c>
      <c r="F201" s="135">
        <v>799</v>
      </c>
      <c r="G201" s="131"/>
      <c r="H201" s="135">
        <v>127</v>
      </c>
      <c r="I201" s="136">
        <v>565154.06400000001</v>
      </c>
      <c r="J201" s="136">
        <v>282577.03200000001</v>
      </c>
      <c r="K201" s="136">
        <v>4450.0320000000002</v>
      </c>
      <c r="L201" s="136">
        <v>2225.0160000000001</v>
      </c>
      <c r="M201" s="136">
        <v>4660.78</v>
      </c>
      <c r="N201" s="136">
        <v>2330.39</v>
      </c>
      <c r="O201" s="136">
        <v>6142.54</v>
      </c>
      <c r="P201" s="136">
        <v>3071.27</v>
      </c>
      <c r="Q201" s="136">
        <v>381.5</v>
      </c>
      <c r="R201" s="136">
        <v>190.75</v>
      </c>
      <c r="S201" s="136">
        <v>4320.6000000000004</v>
      </c>
      <c r="T201" s="136">
        <v>2160.3000000000002</v>
      </c>
      <c r="U201" s="136">
        <v>4660.78</v>
      </c>
      <c r="V201" s="136">
        <v>2330.39</v>
      </c>
    </row>
    <row r="202" spans="1:22" ht="28.5" customHeight="1" x14ac:dyDescent="0.35">
      <c r="A202" s="129" t="s">
        <v>1564</v>
      </c>
      <c r="B202" s="135" t="s">
        <v>905</v>
      </c>
      <c r="C202" s="130" t="s">
        <v>1871</v>
      </c>
      <c r="D202" s="129" t="s">
        <v>117</v>
      </c>
      <c r="E202" s="129" t="s">
        <v>140</v>
      </c>
      <c r="F202" s="135">
        <v>750</v>
      </c>
      <c r="G202" s="131"/>
      <c r="H202" s="135">
        <v>1</v>
      </c>
      <c r="I202" s="136">
        <v>8756</v>
      </c>
      <c r="J202" s="136">
        <v>4378</v>
      </c>
      <c r="K202" s="136">
        <v>8756</v>
      </c>
      <c r="L202" s="136">
        <v>4378</v>
      </c>
      <c r="M202" s="136">
        <v>8756</v>
      </c>
      <c r="N202" s="136">
        <v>4378</v>
      </c>
      <c r="O202" s="136">
        <v>8756</v>
      </c>
      <c r="P202" s="136">
        <v>4378</v>
      </c>
      <c r="Q202" s="136">
        <v>8756</v>
      </c>
      <c r="R202" s="136">
        <v>4378</v>
      </c>
      <c r="S202" s="136">
        <v>8756</v>
      </c>
      <c r="T202" s="136">
        <v>4378</v>
      </c>
      <c r="U202" s="136">
        <v>8756</v>
      </c>
      <c r="V202" s="136">
        <v>4378</v>
      </c>
    </row>
    <row r="203" spans="1:22" ht="28.5" customHeight="1" x14ac:dyDescent="0.35">
      <c r="A203" s="129" t="s">
        <v>1564</v>
      </c>
      <c r="B203" s="135" t="s">
        <v>905</v>
      </c>
      <c r="C203" s="130" t="s">
        <v>1871</v>
      </c>
      <c r="D203" s="129" t="s">
        <v>117</v>
      </c>
      <c r="E203" s="129" t="s">
        <v>140</v>
      </c>
      <c r="F203" s="135">
        <v>752</v>
      </c>
      <c r="G203" s="131"/>
      <c r="H203" s="135">
        <v>1</v>
      </c>
      <c r="I203" s="136">
        <v>1245.22</v>
      </c>
      <c r="J203" s="136">
        <v>622.61</v>
      </c>
      <c r="K203" s="136">
        <v>1245.22</v>
      </c>
      <c r="L203" s="136">
        <v>622.61</v>
      </c>
      <c r="M203" s="136">
        <v>1245.22</v>
      </c>
      <c r="N203" s="136">
        <v>622.61</v>
      </c>
      <c r="O203" s="136">
        <v>1245.22</v>
      </c>
      <c r="P203" s="136">
        <v>622.61</v>
      </c>
      <c r="Q203" s="136">
        <v>1245.22</v>
      </c>
      <c r="R203" s="136">
        <v>622.61</v>
      </c>
      <c r="S203" s="136">
        <v>1245.22</v>
      </c>
      <c r="T203" s="136">
        <v>622.61</v>
      </c>
      <c r="U203" s="136">
        <v>1245.22</v>
      </c>
      <c r="V203" s="136">
        <v>622.61</v>
      </c>
    </row>
    <row r="204" spans="1:22" ht="28.5" customHeight="1" x14ac:dyDescent="0.35">
      <c r="A204" s="129" t="s">
        <v>1564</v>
      </c>
      <c r="B204" s="135" t="s">
        <v>905</v>
      </c>
      <c r="C204" s="130" t="s">
        <v>1871</v>
      </c>
      <c r="D204" s="129" t="s">
        <v>117</v>
      </c>
      <c r="E204" s="129" t="s">
        <v>140</v>
      </c>
      <c r="F204" s="135">
        <v>764</v>
      </c>
      <c r="G204" s="131"/>
      <c r="H204" s="135">
        <v>1</v>
      </c>
      <c r="I204" s="136">
        <v>6144.96</v>
      </c>
      <c r="J204" s="136">
        <v>3072.48</v>
      </c>
      <c r="K204" s="136">
        <v>6144.96</v>
      </c>
      <c r="L204" s="136">
        <v>3072.48</v>
      </c>
      <c r="M204" s="136">
        <v>6144.96</v>
      </c>
      <c r="N204" s="136">
        <v>3072.48</v>
      </c>
      <c r="O204" s="136">
        <v>6144.96</v>
      </c>
      <c r="P204" s="136">
        <v>3072.48</v>
      </c>
      <c r="Q204" s="136">
        <v>6144.96</v>
      </c>
      <c r="R204" s="136">
        <v>3072.48</v>
      </c>
      <c r="S204" s="136">
        <v>6144.96</v>
      </c>
      <c r="T204" s="136">
        <v>3072.48</v>
      </c>
      <c r="U204" s="136">
        <v>6144.96</v>
      </c>
      <c r="V204" s="136">
        <v>3072.48</v>
      </c>
    </row>
    <row r="205" spans="1:22" ht="28.5" customHeight="1" x14ac:dyDescent="0.35">
      <c r="A205" s="129" t="s">
        <v>1564</v>
      </c>
      <c r="B205" s="135" t="s">
        <v>905</v>
      </c>
      <c r="C205" s="130" t="s">
        <v>1871</v>
      </c>
      <c r="D205" s="129" t="s">
        <v>117</v>
      </c>
      <c r="E205" s="129" t="s">
        <v>140</v>
      </c>
      <c r="F205" s="135">
        <v>770</v>
      </c>
      <c r="G205" s="131"/>
      <c r="H205" s="135">
        <v>2</v>
      </c>
      <c r="I205" s="136">
        <v>8980.2199999999993</v>
      </c>
      <c r="J205" s="136">
        <v>4490.1099999999997</v>
      </c>
      <c r="K205" s="136">
        <v>4490.1099999999997</v>
      </c>
      <c r="L205" s="136">
        <v>2245.0549999999998</v>
      </c>
      <c r="M205" s="136">
        <v>4490.1099999999997</v>
      </c>
      <c r="N205" s="136">
        <v>2245.0549999999998</v>
      </c>
      <c r="O205" s="136">
        <v>6980.22</v>
      </c>
      <c r="P205" s="136">
        <v>3490.11</v>
      </c>
      <c r="Q205" s="136">
        <v>2000</v>
      </c>
      <c r="R205" s="136">
        <v>1000</v>
      </c>
      <c r="S205" s="136">
        <v>2000</v>
      </c>
      <c r="T205" s="136">
        <v>1000</v>
      </c>
      <c r="U205" s="136">
        <v>6980.22</v>
      </c>
      <c r="V205" s="136">
        <v>3490.11</v>
      </c>
    </row>
    <row r="206" spans="1:22" ht="28.5" customHeight="1" x14ac:dyDescent="0.35">
      <c r="A206" s="129" t="s">
        <v>1564</v>
      </c>
      <c r="B206" s="135" t="s">
        <v>905</v>
      </c>
      <c r="C206" s="130" t="s">
        <v>1871</v>
      </c>
      <c r="D206" s="129" t="s">
        <v>117</v>
      </c>
      <c r="E206" s="129" t="s">
        <v>140</v>
      </c>
      <c r="F206" s="135">
        <v>773</v>
      </c>
      <c r="G206" s="131"/>
      <c r="H206" s="135">
        <v>6</v>
      </c>
      <c r="I206" s="136">
        <v>50350.020000000004</v>
      </c>
      <c r="J206" s="136">
        <v>25175.010000000002</v>
      </c>
      <c r="K206" s="136">
        <v>8391.67</v>
      </c>
      <c r="L206" s="136">
        <v>4195.835</v>
      </c>
      <c r="M206" s="136">
        <v>7733</v>
      </c>
      <c r="N206" s="136">
        <v>3866.5</v>
      </c>
      <c r="O206" s="136">
        <v>24138.9</v>
      </c>
      <c r="P206" s="136">
        <v>12069.45</v>
      </c>
      <c r="Q206" s="136">
        <v>160.12</v>
      </c>
      <c r="R206" s="136">
        <v>80.06</v>
      </c>
      <c r="S206" s="136">
        <v>2117</v>
      </c>
      <c r="T206" s="136">
        <v>1058.5</v>
      </c>
      <c r="U206" s="136">
        <v>8468</v>
      </c>
      <c r="V206" s="136">
        <v>4234</v>
      </c>
    </row>
    <row r="207" spans="1:22" ht="28.5" customHeight="1" x14ac:dyDescent="0.35">
      <c r="A207" s="129" t="s">
        <v>1564</v>
      </c>
      <c r="B207" s="135" t="s">
        <v>905</v>
      </c>
      <c r="C207" s="130" t="s">
        <v>1871</v>
      </c>
      <c r="D207" s="129" t="s">
        <v>117</v>
      </c>
      <c r="E207" s="129" t="s">
        <v>140</v>
      </c>
      <c r="F207" s="135">
        <v>774</v>
      </c>
      <c r="G207" s="131"/>
      <c r="H207" s="135">
        <v>1</v>
      </c>
      <c r="I207" s="136">
        <v>2000</v>
      </c>
      <c r="J207" s="136">
        <v>1000</v>
      </c>
      <c r="K207" s="136">
        <v>2000</v>
      </c>
      <c r="L207" s="136">
        <v>1000</v>
      </c>
      <c r="M207" s="136">
        <v>2000</v>
      </c>
      <c r="N207" s="136">
        <v>1000</v>
      </c>
      <c r="O207" s="136">
        <v>2000</v>
      </c>
      <c r="P207" s="136">
        <v>1000</v>
      </c>
      <c r="Q207" s="136">
        <v>2000</v>
      </c>
      <c r="R207" s="136">
        <v>1000</v>
      </c>
      <c r="S207" s="136">
        <v>2000</v>
      </c>
      <c r="T207" s="136">
        <v>1000</v>
      </c>
      <c r="U207" s="136">
        <v>2000</v>
      </c>
      <c r="V207" s="136">
        <v>1000</v>
      </c>
    </row>
    <row r="208" spans="1:22" ht="28.5" customHeight="1" x14ac:dyDescent="0.35">
      <c r="A208" s="129" t="s">
        <v>1564</v>
      </c>
      <c r="B208" s="135" t="s">
        <v>905</v>
      </c>
      <c r="C208" s="130" t="s">
        <v>1871</v>
      </c>
      <c r="D208" s="129" t="s">
        <v>117</v>
      </c>
      <c r="E208" s="129" t="s">
        <v>140</v>
      </c>
      <c r="F208" s="135">
        <v>775</v>
      </c>
      <c r="G208" s="131"/>
      <c r="H208" s="135">
        <v>3</v>
      </c>
      <c r="I208" s="136">
        <v>16587.522000000001</v>
      </c>
      <c r="J208" s="136">
        <v>8293.7610000000004</v>
      </c>
      <c r="K208" s="136">
        <v>5529.174</v>
      </c>
      <c r="L208" s="136">
        <v>2764.587</v>
      </c>
      <c r="M208" s="136">
        <v>5482.5</v>
      </c>
      <c r="N208" s="136">
        <v>2741.25</v>
      </c>
      <c r="O208" s="136">
        <v>5843.04</v>
      </c>
      <c r="P208" s="136">
        <v>2921.52</v>
      </c>
      <c r="Q208" s="136">
        <v>5261.98</v>
      </c>
      <c r="R208" s="136">
        <v>2630.99</v>
      </c>
      <c r="S208" s="136">
        <v>5261.98</v>
      </c>
      <c r="T208" s="136">
        <v>2630.99</v>
      </c>
      <c r="U208" s="136">
        <v>5843.04</v>
      </c>
      <c r="V208" s="136">
        <v>2921.52</v>
      </c>
    </row>
    <row r="209" spans="1:22" ht="28.5" customHeight="1" x14ac:dyDescent="0.35">
      <c r="A209" s="129" t="s">
        <v>1564</v>
      </c>
      <c r="B209" s="135" t="s">
        <v>905</v>
      </c>
      <c r="C209" s="130" t="s">
        <v>1871</v>
      </c>
      <c r="D209" s="129" t="s">
        <v>117</v>
      </c>
      <c r="E209" s="129" t="s">
        <v>140</v>
      </c>
      <c r="F209" s="135">
        <v>777</v>
      </c>
      <c r="G209" s="131"/>
      <c r="H209" s="135">
        <v>3</v>
      </c>
      <c r="I209" s="136">
        <v>2674.5402000000004</v>
      </c>
      <c r="J209" s="136">
        <v>1337.2701000000002</v>
      </c>
      <c r="K209" s="136">
        <v>891.51340000000005</v>
      </c>
      <c r="L209" s="136">
        <v>445.75670000000002</v>
      </c>
      <c r="M209" s="136">
        <v>853.58</v>
      </c>
      <c r="N209" s="136">
        <v>426.79</v>
      </c>
      <c r="O209" s="136">
        <v>1138.0999999999999</v>
      </c>
      <c r="P209" s="136">
        <v>569.04999999999995</v>
      </c>
      <c r="Q209" s="136">
        <v>682.86</v>
      </c>
      <c r="R209" s="136">
        <v>341.43</v>
      </c>
      <c r="S209" s="136">
        <v>682.86</v>
      </c>
      <c r="T209" s="136">
        <v>341.43</v>
      </c>
      <c r="U209" s="136">
        <v>1138.0999999999999</v>
      </c>
      <c r="V209" s="136">
        <v>569.04999999999995</v>
      </c>
    </row>
    <row r="210" spans="1:22" ht="28.5" customHeight="1" x14ac:dyDescent="0.35">
      <c r="A210" s="129" t="s">
        <v>1564</v>
      </c>
      <c r="B210" s="135" t="s">
        <v>905</v>
      </c>
      <c r="C210" s="130" t="s">
        <v>1871</v>
      </c>
      <c r="D210" s="129" t="s">
        <v>117</v>
      </c>
      <c r="E210" s="129" t="s">
        <v>140</v>
      </c>
      <c r="F210" s="135">
        <v>779</v>
      </c>
      <c r="G210" s="131"/>
      <c r="H210" s="135">
        <v>1</v>
      </c>
      <c r="I210" s="136">
        <v>7425.38</v>
      </c>
      <c r="J210" s="136">
        <v>3712.69</v>
      </c>
      <c r="K210" s="136">
        <v>7425.38</v>
      </c>
      <c r="L210" s="136">
        <v>3712.69</v>
      </c>
      <c r="M210" s="136">
        <v>7425.38</v>
      </c>
      <c r="N210" s="136">
        <v>3712.69</v>
      </c>
      <c r="O210" s="136">
        <v>7425.38</v>
      </c>
      <c r="P210" s="136">
        <v>3712.69</v>
      </c>
      <c r="Q210" s="136">
        <v>7425.38</v>
      </c>
      <c r="R210" s="136">
        <v>3712.69</v>
      </c>
      <c r="S210" s="136">
        <v>7425.38</v>
      </c>
      <c r="T210" s="136">
        <v>3712.69</v>
      </c>
      <c r="U210" s="136">
        <v>7425.38</v>
      </c>
      <c r="V210" s="136">
        <v>3712.69</v>
      </c>
    </row>
    <row r="211" spans="1:22" ht="28.5" customHeight="1" x14ac:dyDescent="0.35">
      <c r="A211" s="129" t="s">
        <v>1564</v>
      </c>
      <c r="B211" s="135" t="s">
        <v>905</v>
      </c>
      <c r="C211" s="130" t="s">
        <v>1871</v>
      </c>
      <c r="D211" s="129" t="s">
        <v>117</v>
      </c>
      <c r="E211" s="129" t="s">
        <v>140</v>
      </c>
      <c r="F211" s="135">
        <v>784</v>
      </c>
      <c r="G211" s="131"/>
      <c r="H211" s="135">
        <v>1</v>
      </c>
      <c r="I211" s="136">
        <v>5373.92</v>
      </c>
      <c r="J211" s="136">
        <v>2686.96</v>
      </c>
      <c r="K211" s="136">
        <v>5373.92</v>
      </c>
      <c r="L211" s="136">
        <v>2686.96</v>
      </c>
      <c r="M211" s="136">
        <v>5373.92</v>
      </c>
      <c r="N211" s="136">
        <v>2686.96</v>
      </c>
      <c r="O211" s="136">
        <v>5373.92</v>
      </c>
      <c r="P211" s="136">
        <v>2686.96</v>
      </c>
      <c r="Q211" s="136">
        <v>5373.92</v>
      </c>
      <c r="R211" s="136">
        <v>2686.96</v>
      </c>
      <c r="S211" s="136">
        <v>5373.92</v>
      </c>
      <c r="T211" s="136">
        <v>2686.96</v>
      </c>
      <c r="U211" s="136">
        <v>5373.92</v>
      </c>
      <c r="V211" s="136">
        <v>2686.96</v>
      </c>
    </row>
    <row r="212" spans="1:22" ht="28.5" customHeight="1" x14ac:dyDescent="0.35">
      <c r="A212" s="129" t="s">
        <v>1564</v>
      </c>
      <c r="B212" s="135" t="s">
        <v>905</v>
      </c>
      <c r="C212" s="130" t="s">
        <v>1871</v>
      </c>
      <c r="D212" s="129" t="s">
        <v>117</v>
      </c>
      <c r="E212" s="129" t="s">
        <v>140</v>
      </c>
      <c r="F212" s="135">
        <v>788</v>
      </c>
      <c r="G212" s="131"/>
      <c r="H212" s="135">
        <v>1</v>
      </c>
      <c r="I212" s="136">
        <v>6500</v>
      </c>
      <c r="J212" s="136">
        <v>3250</v>
      </c>
      <c r="K212" s="136">
        <v>6500</v>
      </c>
      <c r="L212" s="136">
        <v>3250</v>
      </c>
      <c r="M212" s="136">
        <v>6500</v>
      </c>
      <c r="N212" s="136">
        <v>3250</v>
      </c>
      <c r="O212" s="136">
        <v>6500</v>
      </c>
      <c r="P212" s="136">
        <v>3250</v>
      </c>
      <c r="Q212" s="136">
        <v>6500</v>
      </c>
      <c r="R212" s="136">
        <v>3250</v>
      </c>
      <c r="S212" s="136">
        <v>6500</v>
      </c>
      <c r="T212" s="136">
        <v>3250</v>
      </c>
      <c r="U212" s="136">
        <v>6500</v>
      </c>
      <c r="V212" s="136">
        <v>3250</v>
      </c>
    </row>
    <row r="213" spans="1:22" x14ac:dyDescent="0.35">
      <c r="A213" s="129" t="s">
        <v>1574</v>
      </c>
      <c r="B213" s="135" t="s">
        <v>905</v>
      </c>
      <c r="C213" s="132" t="s">
        <v>1927</v>
      </c>
      <c r="D213" s="129" t="s">
        <v>118</v>
      </c>
      <c r="E213" s="129" t="s">
        <v>139</v>
      </c>
      <c r="F213" s="135">
        <v>750</v>
      </c>
      <c r="G213" s="131"/>
      <c r="H213" s="135">
        <v>854</v>
      </c>
      <c r="I213" s="136">
        <v>1775628.26</v>
      </c>
      <c r="J213" s="136">
        <v>887814.13</v>
      </c>
      <c r="K213" s="136">
        <v>2079.19</v>
      </c>
      <c r="L213" s="136">
        <v>1039.595</v>
      </c>
      <c r="M213" s="136">
        <v>2002.32</v>
      </c>
      <c r="N213" s="136">
        <v>1001.16</v>
      </c>
      <c r="O213" s="136">
        <v>15096</v>
      </c>
      <c r="P213" s="136">
        <v>7548</v>
      </c>
      <c r="Q213" s="136">
        <v>194.24</v>
      </c>
      <c r="R213" s="136">
        <v>97.12</v>
      </c>
      <c r="S213" s="136">
        <v>1680</v>
      </c>
      <c r="T213" s="136">
        <v>840</v>
      </c>
      <c r="U213" s="136">
        <v>2352</v>
      </c>
      <c r="V213" s="136">
        <v>1176</v>
      </c>
    </row>
    <row r="214" spans="1:22" x14ac:dyDescent="0.35">
      <c r="A214" s="129" t="s">
        <v>1574</v>
      </c>
      <c r="B214" s="135" t="s">
        <v>905</v>
      </c>
      <c r="C214" s="132" t="s">
        <v>1927</v>
      </c>
      <c r="D214" s="129" t="s">
        <v>118</v>
      </c>
      <c r="E214" s="129" t="s">
        <v>139</v>
      </c>
      <c r="F214" s="135">
        <v>751</v>
      </c>
      <c r="G214" s="131"/>
      <c r="H214" s="135">
        <v>156</v>
      </c>
      <c r="I214" s="136">
        <v>311704.28639999998</v>
      </c>
      <c r="J214" s="136">
        <v>155852.14319999999</v>
      </c>
      <c r="K214" s="136">
        <v>1998.1043999999999</v>
      </c>
      <c r="L214" s="136">
        <v>999.05219999999997</v>
      </c>
      <c r="M214" s="136">
        <v>1871.64</v>
      </c>
      <c r="N214" s="136">
        <v>935.82</v>
      </c>
      <c r="O214" s="136">
        <v>10500</v>
      </c>
      <c r="P214" s="136">
        <v>5250</v>
      </c>
      <c r="Q214" s="136">
        <v>440.2</v>
      </c>
      <c r="R214" s="136">
        <v>220.1</v>
      </c>
      <c r="S214" s="136">
        <v>1324.9</v>
      </c>
      <c r="T214" s="136">
        <v>662.45</v>
      </c>
      <c r="U214" s="136">
        <v>2266.8000000000002</v>
      </c>
      <c r="V214" s="136">
        <v>1133.4000000000001</v>
      </c>
    </row>
    <row r="215" spans="1:22" x14ac:dyDescent="0.35">
      <c r="A215" s="129" t="s">
        <v>1574</v>
      </c>
      <c r="B215" s="135" t="s">
        <v>905</v>
      </c>
      <c r="C215" s="132" t="s">
        <v>1927</v>
      </c>
      <c r="D215" s="129" t="s">
        <v>118</v>
      </c>
      <c r="E215" s="129" t="s">
        <v>139</v>
      </c>
      <c r="F215" s="135">
        <v>752</v>
      </c>
      <c r="G215" s="131"/>
      <c r="H215" s="135">
        <v>273</v>
      </c>
      <c r="I215" s="136">
        <v>521468.05619999999</v>
      </c>
      <c r="J215" s="136">
        <v>260734.0281</v>
      </c>
      <c r="K215" s="136">
        <v>1910.1394</v>
      </c>
      <c r="L215" s="136">
        <v>955.06970000000001</v>
      </c>
      <c r="M215" s="136">
        <v>1854.2</v>
      </c>
      <c r="N215" s="136">
        <v>927.1</v>
      </c>
      <c r="O215" s="136">
        <v>15600</v>
      </c>
      <c r="P215" s="136">
        <v>7800</v>
      </c>
      <c r="Q215" s="136">
        <v>567.32000000000005</v>
      </c>
      <c r="R215" s="136">
        <v>283.66000000000003</v>
      </c>
      <c r="S215" s="136">
        <v>1350</v>
      </c>
      <c r="T215" s="136">
        <v>675</v>
      </c>
      <c r="U215" s="136">
        <v>2227.1999999999998</v>
      </c>
      <c r="V215" s="136">
        <v>1113.5999999999999</v>
      </c>
    </row>
    <row r="216" spans="1:22" x14ac:dyDescent="0.35">
      <c r="A216" s="129" t="s">
        <v>1574</v>
      </c>
      <c r="B216" s="135" t="s">
        <v>905</v>
      </c>
      <c r="C216" s="132" t="s">
        <v>1927</v>
      </c>
      <c r="D216" s="129" t="s">
        <v>118</v>
      </c>
      <c r="E216" s="129" t="s">
        <v>139</v>
      </c>
      <c r="F216" s="135">
        <v>754</v>
      </c>
      <c r="G216" s="131"/>
      <c r="H216" s="135">
        <v>51</v>
      </c>
      <c r="I216" s="136">
        <v>74943.898199999996</v>
      </c>
      <c r="J216" s="136">
        <v>37471.949099999998</v>
      </c>
      <c r="K216" s="136">
        <v>1469.4882</v>
      </c>
      <c r="L216" s="136">
        <v>734.7441</v>
      </c>
      <c r="M216" s="136">
        <v>1140</v>
      </c>
      <c r="N216" s="136">
        <v>570</v>
      </c>
      <c r="O216" s="136">
        <v>3546</v>
      </c>
      <c r="P216" s="136">
        <v>1773</v>
      </c>
      <c r="Q216" s="136">
        <v>540.6</v>
      </c>
      <c r="R216" s="136">
        <v>270.3</v>
      </c>
      <c r="S216" s="136">
        <v>894.6</v>
      </c>
      <c r="T216" s="136">
        <v>447.3</v>
      </c>
      <c r="U216" s="136">
        <v>2100</v>
      </c>
      <c r="V216" s="136">
        <v>1050</v>
      </c>
    </row>
    <row r="217" spans="1:22" x14ac:dyDescent="0.35">
      <c r="A217" s="129" t="s">
        <v>1574</v>
      </c>
      <c r="B217" s="135" t="s">
        <v>905</v>
      </c>
      <c r="C217" s="132" t="s">
        <v>1927</v>
      </c>
      <c r="D217" s="129" t="s">
        <v>118</v>
      </c>
      <c r="E217" s="129" t="s">
        <v>139</v>
      </c>
      <c r="F217" s="135">
        <v>755</v>
      </c>
      <c r="G217" s="131"/>
      <c r="H217" s="135">
        <v>25</v>
      </c>
      <c r="I217" s="136">
        <v>24924.560000000001</v>
      </c>
      <c r="J217" s="136">
        <v>12462.28</v>
      </c>
      <c r="K217" s="136">
        <v>996.98239999999998</v>
      </c>
      <c r="L217" s="136">
        <v>498.49119999999999</v>
      </c>
      <c r="M217" s="136">
        <v>912</v>
      </c>
      <c r="N217" s="136">
        <v>456</v>
      </c>
      <c r="O217" s="136">
        <v>2796.68</v>
      </c>
      <c r="P217" s="136">
        <v>1398.34</v>
      </c>
      <c r="Q217" s="136">
        <v>325.52</v>
      </c>
      <c r="R217" s="136">
        <v>162.76</v>
      </c>
      <c r="S217" s="136">
        <v>858.8</v>
      </c>
      <c r="T217" s="136">
        <v>429.4</v>
      </c>
      <c r="U217" s="136">
        <v>988</v>
      </c>
      <c r="V217" s="136">
        <v>494</v>
      </c>
    </row>
    <row r="218" spans="1:22" x14ac:dyDescent="0.35">
      <c r="A218" s="129" t="s">
        <v>1574</v>
      </c>
      <c r="B218" s="135" t="s">
        <v>905</v>
      </c>
      <c r="C218" s="132" t="s">
        <v>1927</v>
      </c>
      <c r="D218" s="129" t="s">
        <v>118</v>
      </c>
      <c r="E218" s="129" t="s">
        <v>139</v>
      </c>
      <c r="F218" s="135">
        <v>756</v>
      </c>
      <c r="G218" s="131"/>
      <c r="H218" s="135">
        <v>171</v>
      </c>
      <c r="I218" s="136">
        <v>127525.644</v>
      </c>
      <c r="J218" s="136">
        <v>63762.822</v>
      </c>
      <c r="K218" s="136">
        <v>745.76400000000001</v>
      </c>
      <c r="L218" s="136">
        <v>372.88200000000001</v>
      </c>
      <c r="M218" s="136">
        <v>632.4</v>
      </c>
      <c r="N218" s="136">
        <v>316.2</v>
      </c>
      <c r="O218" s="136">
        <v>2432</v>
      </c>
      <c r="P218" s="136">
        <v>1216</v>
      </c>
      <c r="Q218" s="136">
        <v>390.5</v>
      </c>
      <c r="R218" s="136">
        <v>195.25</v>
      </c>
      <c r="S218" s="136">
        <v>581.4</v>
      </c>
      <c r="T218" s="136">
        <v>290.7</v>
      </c>
      <c r="U218" s="136">
        <v>843.6</v>
      </c>
      <c r="V218" s="136">
        <v>421.8</v>
      </c>
    </row>
    <row r="219" spans="1:22" x14ac:dyDescent="0.35">
      <c r="A219" s="129" t="s">
        <v>1574</v>
      </c>
      <c r="B219" s="135" t="s">
        <v>905</v>
      </c>
      <c r="C219" s="132" t="s">
        <v>1927</v>
      </c>
      <c r="D219" s="129" t="s">
        <v>118</v>
      </c>
      <c r="E219" s="129" t="s">
        <v>139</v>
      </c>
      <c r="F219" s="135">
        <v>757</v>
      </c>
      <c r="G219" s="131"/>
      <c r="H219" s="135">
        <v>62</v>
      </c>
      <c r="I219" s="136">
        <v>58955.403200000001</v>
      </c>
      <c r="J219" s="136">
        <v>29477.7016</v>
      </c>
      <c r="K219" s="136">
        <v>950.89359999999999</v>
      </c>
      <c r="L219" s="136">
        <v>475.4468</v>
      </c>
      <c r="M219" s="136">
        <v>804.1</v>
      </c>
      <c r="N219" s="136">
        <v>402.05</v>
      </c>
      <c r="O219" s="136">
        <v>4000</v>
      </c>
      <c r="P219" s="136">
        <v>2000</v>
      </c>
      <c r="Q219" s="136">
        <v>306</v>
      </c>
      <c r="R219" s="136">
        <v>153</v>
      </c>
      <c r="S219" s="136">
        <v>644.79999999999995</v>
      </c>
      <c r="T219" s="136">
        <v>322.39999999999998</v>
      </c>
      <c r="U219" s="136">
        <v>972.8</v>
      </c>
      <c r="V219" s="136">
        <v>486.4</v>
      </c>
    </row>
    <row r="220" spans="1:22" x14ac:dyDescent="0.35">
      <c r="A220" s="129" t="s">
        <v>1574</v>
      </c>
      <c r="B220" s="135" t="s">
        <v>905</v>
      </c>
      <c r="C220" s="132" t="s">
        <v>1927</v>
      </c>
      <c r="D220" s="129" t="s">
        <v>118</v>
      </c>
      <c r="E220" s="129" t="s">
        <v>139</v>
      </c>
      <c r="F220" s="135">
        <v>758</v>
      </c>
      <c r="G220" s="131"/>
      <c r="H220" s="135">
        <v>10</v>
      </c>
      <c r="I220" s="136">
        <v>11765.5</v>
      </c>
      <c r="J220" s="136">
        <v>5882.75</v>
      </c>
      <c r="K220" s="136">
        <v>1176.55</v>
      </c>
      <c r="L220" s="136">
        <v>588.27499999999998</v>
      </c>
      <c r="M220" s="136">
        <v>1030.5</v>
      </c>
      <c r="N220" s="136">
        <v>515.25</v>
      </c>
      <c r="O220" s="136">
        <v>2057.1999999999998</v>
      </c>
      <c r="P220" s="136">
        <v>1028.5999999999999</v>
      </c>
      <c r="Q220" s="136">
        <v>651.04</v>
      </c>
      <c r="R220" s="136">
        <v>325.52</v>
      </c>
      <c r="S220" s="136">
        <v>963</v>
      </c>
      <c r="T220" s="136">
        <v>481.5</v>
      </c>
      <c r="U220" s="136">
        <v>1201.6400000000001</v>
      </c>
      <c r="V220" s="136">
        <v>600.82000000000005</v>
      </c>
    </row>
    <row r="221" spans="1:22" x14ac:dyDescent="0.35">
      <c r="A221" s="129" t="s">
        <v>1574</v>
      </c>
      <c r="B221" s="135" t="s">
        <v>905</v>
      </c>
      <c r="C221" s="132" t="s">
        <v>1927</v>
      </c>
      <c r="D221" s="129" t="s">
        <v>118</v>
      </c>
      <c r="E221" s="129" t="s">
        <v>139</v>
      </c>
      <c r="F221" s="135">
        <v>759</v>
      </c>
      <c r="G221" s="131"/>
      <c r="H221" s="135">
        <v>45</v>
      </c>
      <c r="I221" s="136">
        <v>57811.841999999997</v>
      </c>
      <c r="J221" s="136">
        <v>28905.920999999998</v>
      </c>
      <c r="K221" s="136">
        <v>1284.7076</v>
      </c>
      <c r="L221" s="136">
        <v>642.35379999999998</v>
      </c>
      <c r="M221" s="136">
        <v>1107</v>
      </c>
      <c r="N221" s="136">
        <v>553.5</v>
      </c>
      <c r="O221" s="136">
        <v>2553.6</v>
      </c>
      <c r="P221" s="136">
        <v>1276.8</v>
      </c>
      <c r="Q221" s="136">
        <v>489.6</v>
      </c>
      <c r="R221" s="136">
        <v>244.8</v>
      </c>
      <c r="S221" s="136">
        <v>891</v>
      </c>
      <c r="T221" s="136">
        <v>445.5</v>
      </c>
      <c r="U221" s="136">
        <v>1674</v>
      </c>
      <c r="V221" s="136">
        <v>837</v>
      </c>
    </row>
    <row r="222" spans="1:22" x14ac:dyDescent="0.35">
      <c r="A222" s="129" t="s">
        <v>1574</v>
      </c>
      <c r="B222" s="135" t="s">
        <v>905</v>
      </c>
      <c r="C222" s="132" t="s">
        <v>1927</v>
      </c>
      <c r="D222" s="129" t="s">
        <v>118</v>
      </c>
      <c r="E222" s="129" t="s">
        <v>139</v>
      </c>
      <c r="F222" s="135">
        <v>760</v>
      </c>
      <c r="G222" s="131"/>
      <c r="H222" s="135">
        <v>287</v>
      </c>
      <c r="I222" s="136">
        <v>568532.47779999999</v>
      </c>
      <c r="J222" s="136">
        <v>284266.2389</v>
      </c>
      <c r="K222" s="136">
        <v>1980.9494</v>
      </c>
      <c r="L222" s="136">
        <v>990.47469999999998</v>
      </c>
      <c r="M222" s="136">
        <v>1992.6</v>
      </c>
      <c r="N222" s="136">
        <v>996.3</v>
      </c>
      <c r="O222" s="136">
        <v>5031.6000000000004</v>
      </c>
      <c r="P222" s="136">
        <v>2515.8000000000002</v>
      </c>
      <c r="Q222" s="136">
        <v>231</v>
      </c>
      <c r="R222" s="136">
        <v>115.5</v>
      </c>
      <c r="S222" s="136">
        <v>1562.4</v>
      </c>
      <c r="T222" s="136">
        <v>781.2</v>
      </c>
      <c r="U222" s="136">
        <v>2323.1999999999998</v>
      </c>
      <c r="V222" s="136">
        <v>1161.5999999999999</v>
      </c>
    </row>
    <row r="223" spans="1:22" x14ac:dyDescent="0.35">
      <c r="A223" s="129" t="s">
        <v>1574</v>
      </c>
      <c r="B223" s="135" t="s">
        <v>905</v>
      </c>
      <c r="C223" s="132" t="s">
        <v>1927</v>
      </c>
      <c r="D223" s="129" t="s">
        <v>118</v>
      </c>
      <c r="E223" s="129" t="s">
        <v>139</v>
      </c>
      <c r="F223" s="135">
        <v>761</v>
      </c>
      <c r="G223" s="131"/>
      <c r="H223" s="135">
        <v>223</v>
      </c>
      <c r="I223" s="136">
        <v>432490.39239999995</v>
      </c>
      <c r="J223" s="136">
        <v>216245.19619999998</v>
      </c>
      <c r="K223" s="136">
        <v>1939.4187999999999</v>
      </c>
      <c r="L223" s="136">
        <v>969.70939999999996</v>
      </c>
      <c r="M223" s="136">
        <v>1800</v>
      </c>
      <c r="N223" s="136">
        <v>900</v>
      </c>
      <c r="O223" s="136">
        <v>4389</v>
      </c>
      <c r="P223" s="136">
        <v>2194.5</v>
      </c>
      <c r="Q223" s="136">
        <v>449.4</v>
      </c>
      <c r="R223" s="136">
        <v>224.7</v>
      </c>
      <c r="S223" s="136">
        <v>1300</v>
      </c>
      <c r="T223" s="136">
        <v>650</v>
      </c>
      <c r="U223" s="136">
        <v>2356</v>
      </c>
      <c r="V223" s="136">
        <v>1178</v>
      </c>
    </row>
    <row r="224" spans="1:22" x14ac:dyDescent="0.35">
      <c r="A224" s="129" t="s">
        <v>1574</v>
      </c>
      <c r="B224" s="135" t="s">
        <v>905</v>
      </c>
      <c r="C224" s="132" t="s">
        <v>1927</v>
      </c>
      <c r="D224" s="129" t="s">
        <v>118</v>
      </c>
      <c r="E224" s="129" t="s">
        <v>139</v>
      </c>
      <c r="F224" s="135">
        <v>762</v>
      </c>
      <c r="G224" s="131"/>
      <c r="H224" s="135">
        <v>163</v>
      </c>
      <c r="I224" s="136">
        <v>324612.51140000002</v>
      </c>
      <c r="J224" s="136">
        <v>162306.25570000001</v>
      </c>
      <c r="K224" s="136">
        <v>1991.4878000000001</v>
      </c>
      <c r="L224" s="136">
        <v>995.74390000000005</v>
      </c>
      <c r="M224" s="136">
        <v>2019</v>
      </c>
      <c r="N224" s="136">
        <v>1009.5</v>
      </c>
      <c r="O224" s="136">
        <v>3900</v>
      </c>
      <c r="P224" s="136">
        <v>1950</v>
      </c>
      <c r="Q224" s="136">
        <v>620.02</v>
      </c>
      <c r="R224" s="136">
        <v>310.01</v>
      </c>
      <c r="S224" s="136">
        <v>1664.8</v>
      </c>
      <c r="T224" s="136">
        <v>832.4</v>
      </c>
      <c r="U224" s="136">
        <v>2246.4</v>
      </c>
      <c r="V224" s="136">
        <v>1123.2</v>
      </c>
    </row>
    <row r="225" spans="1:22" x14ac:dyDescent="0.35">
      <c r="A225" s="129" t="s">
        <v>1574</v>
      </c>
      <c r="B225" s="135" t="s">
        <v>905</v>
      </c>
      <c r="C225" s="132" t="s">
        <v>1927</v>
      </c>
      <c r="D225" s="129" t="s">
        <v>118</v>
      </c>
      <c r="E225" s="129" t="s">
        <v>139</v>
      </c>
      <c r="F225" s="135">
        <v>763</v>
      </c>
      <c r="G225" s="131"/>
      <c r="H225" s="135">
        <v>18</v>
      </c>
      <c r="I225" s="136">
        <v>22482.1008</v>
      </c>
      <c r="J225" s="136">
        <v>11241.0504</v>
      </c>
      <c r="K225" s="136">
        <v>1249.0056</v>
      </c>
      <c r="L225" s="136">
        <v>624.50279999999998</v>
      </c>
      <c r="M225" s="136">
        <v>1113.9000000000001</v>
      </c>
      <c r="N225" s="136">
        <v>556.95000000000005</v>
      </c>
      <c r="O225" s="136">
        <v>2470</v>
      </c>
      <c r="P225" s="136">
        <v>1235</v>
      </c>
      <c r="Q225" s="136">
        <v>840</v>
      </c>
      <c r="R225" s="136">
        <v>420</v>
      </c>
      <c r="S225" s="136">
        <v>1058</v>
      </c>
      <c r="T225" s="136">
        <v>529</v>
      </c>
      <c r="U225" s="136">
        <v>1287</v>
      </c>
      <c r="V225" s="136">
        <v>643.5</v>
      </c>
    </row>
    <row r="226" spans="1:22" x14ac:dyDescent="0.35">
      <c r="A226" s="129" t="s">
        <v>1574</v>
      </c>
      <c r="B226" s="135" t="s">
        <v>905</v>
      </c>
      <c r="C226" s="132" t="s">
        <v>1927</v>
      </c>
      <c r="D226" s="129" t="s">
        <v>118</v>
      </c>
      <c r="E226" s="129" t="s">
        <v>139</v>
      </c>
      <c r="F226" s="135">
        <v>764</v>
      </c>
      <c r="G226" s="131"/>
      <c r="H226" s="135">
        <v>13</v>
      </c>
      <c r="I226" s="136">
        <v>21335.220400000002</v>
      </c>
      <c r="J226" s="136">
        <v>10667.610200000001</v>
      </c>
      <c r="K226" s="136">
        <v>1641.1708000000001</v>
      </c>
      <c r="L226" s="136">
        <v>820.58540000000005</v>
      </c>
      <c r="M226" s="136">
        <v>1198.4000000000001</v>
      </c>
      <c r="N226" s="136">
        <v>599.20000000000005</v>
      </c>
      <c r="O226" s="136">
        <v>5250</v>
      </c>
      <c r="P226" s="136">
        <v>2625</v>
      </c>
      <c r="Q226" s="136">
        <v>270</v>
      </c>
      <c r="R226" s="136">
        <v>135</v>
      </c>
      <c r="S226" s="136">
        <v>1050</v>
      </c>
      <c r="T226" s="136">
        <v>525</v>
      </c>
      <c r="U226" s="136">
        <v>1801.8</v>
      </c>
      <c r="V226" s="136">
        <v>900.9</v>
      </c>
    </row>
    <row r="227" spans="1:22" x14ac:dyDescent="0.35">
      <c r="A227" s="129" t="s">
        <v>1574</v>
      </c>
      <c r="B227" s="135" t="s">
        <v>905</v>
      </c>
      <c r="C227" s="132" t="s">
        <v>1927</v>
      </c>
      <c r="D227" s="129" t="s">
        <v>118</v>
      </c>
      <c r="E227" s="129" t="s">
        <v>139</v>
      </c>
      <c r="F227" s="135">
        <v>765</v>
      </c>
      <c r="G227" s="131"/>
      <c r="H227" s="135">
        <v>30</v>
      </c>
      <c r="I227" s="136">
        <v>46458.761999999995</v>
      </c>
      <c r="J227" s="136">
        <v>23229.380999999998</v>
      </c>
      <c r="K227" s="136">
        <v>1548.6253999999999</v>
      </c>
      <c r="L227" s="136">
        <v>774.31269999999995</v>
      </c>
      <c r="M227" s="136">
        <v>1627.05</v>
      </c>
      <c r="N227" s="136">
        <v>813.52499999999998</v>
      </c>
      <c r="O227" s="136">
        <v>4320</v>
      </c>
      <c r="P227" s="136">
        <v>2160</v>
      </c>
      <c r="Q227" s="136">
        <v>184.5</v>
      </c>
      <c r="R227" s="136">
        <v>92.25</v>
      </c>
      <c r="S227" s="136">
        <v>1083.5999999999999</v>
      </c>
      <c r="T227" s="136">
        <v>541.79999999999995</v>
      </c>
      <c r="U227" s="136">
        <v>1938.8</v>
      </c>
      <c r="V227" s="136">
        <v>969.4</v>
      </c>
    </row>
    <row r="228" spans="1:22" x14ac:dyDescent="0.35">
      <c r="A228" s="129" t="s">
        <v>1574</v>
      </c>
      <c r="B228" s="135" t="s">
        <v>905</v>
      </c>
      <c r="C228" s="132" t="s">
        <v>1927</v>
      </c>
      <c r="D228" s="129" t="s">
        <v>118</v>
      </c>
      <c r="E228" s="129" t="s">
        <v>139</v>
      </c>
      <c r="F228" s="135">
        <v>766</v>
      </c>
      <c r="G228" s="131"/>
      <c r="H228" s="135">
        <v>21</v>
      </c>
      <c r="I228" s="136">
        <v>23933.380799999999</v>
      </c>
      <c r="J228" s="136">
        <v>11966.690399999999</v>
      </c>
      <c r="K228" s="136">
        <v>1139.6848</v>
      </c>
      <c r="L228" s="136">
        <v>569.8424</v>
      </c>
      <c r="M228" s="136">
        <v>1120</v>
      </c>
      <c r="N228" s="136">
        <v>560</v>
      </c>
      <c r="O228" s="136">
        <v>2244</v>
      </c>
      <c r="P228" s="136">
        <v>1122</v>
      </c>
      <c r="Q228" s="136">
        <v>620.02</v>
      </c>
      <c r="R228" s="136">
        <v>310.01</v>
      </c>
      <c r="S228" s="136">
        <v>712.88</v>
      </c>
      <c r="T228" s="136">
        <v>356.44</v>
      </c>
      <c r="U228" s="136">
        <v>1377.6</v>
      </c>
      <c r="V228" s="136">
        <v>688.8</v>
      </c>
    </row>
    <row r="229" spans="1:22" x14ac:dyDescent="0.35">
      <c r="A229" s="129" t="s">
        <v>1574</v>
      </c>
      <c r="B229" s="135" t="s">
        <v>905</v>
      </c>
      <c r="C229" s="132" t="s">
        <v>1927</v>
      </c>
      <c r="D229" s="129" t="s">
        <v>118</v>
      </c>
      <c r="E229" s="129" t="s">
        <v>139</v>
      </c>
      <c r="F229" s="135">
        <v>767</v>
      </c>
      <c r="G229" s="131"/>
      <c r="H229" s="135">
        <v>16</v>
      </c>
      <c r="I229" s="136">
        <v>20133.68</v>
      </c>
      <c r="J229" s="136">
        <v>10066.84</v>
      </c>
      <c r="K229" s="136">
        <v>1258.355</v>
      </c>
      <c r="L229" s="136">
        <v>629.17750000000001</v>
      </c>
      <c r="M229" s="136">
        <v>1282.8499999999999</v>
      </c>
      <c r="N229" s="136">
        <v>641.42499999999995</v>
      </c>
      <c r="O229" s="136">
        <v>2188.8000000000002</v>
      </c>
      <c r="P229" s="136">
        <v>1094.4000000000001</v>
      </c>
      <c r="Q229" s="136">
        <v>651.04</v>
      </c>
      <c r="R229" s="136">
        <v>325.52</v>
      </c>
      <c r="S229" s="136">
        <v>959.01</v>
      </c>
      <c r="T229" s="136">
        <v>479.505</v>
      </c>
      <c r="U229" s="136">
        <v>1406.6</v>
      </c>
      <c r="V229" s="136">
        <v>703.3</v>
      </c>
    </row>
    <row r="230" spans="1:22" x14ac:dyDescent="0.35">
      <c r="A230" s="129" t="s">
        <v>1574</v>
      </c>
      <c r="B230" s="135" t="s">
        <v>905</v>
      </c>
      <c r="C230" s="132" t="s">
        <v>1927</v>
      </c>
      <c r="D230" s="129" t="s">
        <v>118</v>
      </c>
      <c r="E230" s="129" t="s">
        <v>139</v>
      </c>
      <c r="F230" s="135">
        <v>768</v>
      </c>
      <c r="G230" s="131"/>
      <c r="H230" s="135">
        <v>7</v>
      </c>
      <c r="I230" s="136">
        <v>7492.6193999999996</v>
      </c>
      <c r="J230" s="136">
        <v>3746.3096999999998</v>
      </c>
      <c r="K230" s="136">
        <v>1070.3742</v>
      </c>
      <c r="L230" s="136">
        <v>535.18709999999999</v>
      </c>
      <c r="M230" s="136">
        <v>1090</v>
      </c>
      <c r="N230" s="136">
        <v>545</v>
      </c>
      <c r="O230" s="136">
        <v>1500</v>
      </c>
      <c r="P230" s="136">
        <v>750</v>
      </c>
      <c r="Q230" s="136">
        <v>620.02</v>
      </c>
      <c r="R230" s="136">
        <v>310.01</v>
      </c>
      <c r="S230" s="136">
        <v>963</v>
      </c>
      <c r="T230" s="136">
        <v>481.5</v>
      </c>
      <c r="U230" s="136">
        <v>1150</v>
      </c>
      <c r="V230" s="136">
        <v>575</v>
      </c>
    </row>
    <row r="231" spans="1:22" x14ac:dyDescent="0.35">
      <c r="A231" s="129" t="s">
        <v>1574</v>
      </c>
      <c r="B231" s="135" t="s">
        <v>905</v>
      </c>
      <c r="C231" s="132" t="s">
        <v>1927</v>
      </c>
      <c r="D231" s="129" t="s">
        <v>118</v>
      </c>
      <c r="E231" s="129" t="s">
        <v>139</v>
      </c>
      <c r="F231" s="135">
        <v>769</v>
      </c>
      <c r="G231" s="131"/>
      <c r="H231" s="135">
        <v>14</v>
      </c>
      <c r="I231" s="136">
        <v>17563.039199999999</v>
      </c>
      <c r="J231" s="136">
        <v>8781.5195999999996</v>
      </c>
      <c r="K231" s="136">
        <v>1254.5028</v>
      </c>
      <c r="L231" s="136">
        <v>627.25139999999999</v>
      </c>
      <c r="M231" s="136">
        <v>1121.5</v>
      </c>
      <c r="N231" s="136">
        <v>560.75</v>
      </c>
      <c r="O231" s="136">
        <v>3060</v>
      </c>
      <c r="P231" s="136">
        <v>1530</v>
      </c>
      <c r="Q231" s="136">
        <v>100</v>
      </c>
      <c r="R231" s="136">
        <v>50</v>
      </c>
      <c r="S231" s="136">
        <v>1008</v>
      </c>
      <c r="T231" s="136">
        <v>504</v>
      </c>
      <c r="U231" s="136">
        <v>1400</v>
      </c>
      <c r="V231" s="136">
        <v>700</v>
      </c>
    </row>
    <row r="232" spans="1:22" x14ac:dyDescent="0.35">
      <c r="A232" s="129" t="s">
        <v>1574</v>
      </c>
      <c r="B232" s="135" t="s">
        <v>905</v>
      </c>
      <c r="C232" s="132" t="s">
        <v>1927</v>
      </c>
      <c r="D232" s="129" t="s">
        <v>118</v>
      </c>
      <c r="E232" s="129" t="s">
        <v>139</v>
      </c>
      <c r="F232" s="135">
        <v>770</v>
      </c>
      <c r="G232" s="131"/>
      <c r="H232" s="135">
        <v>431</v>
      </c>
      <c r="I232" s="136">
        <v>860420.21259999997</v>
      </c>
      <c r="J232" s="136">
        <v>430210.10629999998</v>
      </c>
      <c r="K232" s="136">
        <v>1996.3345999999999</v>
      </c>
      <c r="L232" s="136">
        <v>998.16729999999995</v>
      </c>
      <c r="M232" s="136">
        <v>2000</v>
      </c>
      <c r="N232" s="136">
        <v>1000</v>
      </c>
      <c r="O232" s="136">
        <v>5952</v>
      </c>
      <c r="P232" s="136">
        <v>2976</v>
      </c>
      <c r="Q232" s="136">
        <v>620.02</v>
      </c>
      <c r="R232" s="136">
        <v>310.01</v>
      </c>
      <c r="S232" s="136">
        <v>1428</v>
      </c>
      <c r="T232" s="136">
        <v>714</v>
      </c>
      <c r="U232" s="136">
        <v>2412</v>
      </c>
      <c r="V232" s="136">
        <v>1206</v>
      </c>
    </row>
    <row r="233" spans="1:22" x14ac:dyDescent="0.35">
      <c r="A233" s="129" t="s">
        <v>1574</v>
      </c>
      <c r="B233" s="135" t="s">
        <v>905</v>
      </c>
      <c r="C233" s="132" t="s">
        <v>1927</v>
      </c>
      <c r="D233" s="129" t="s">
        <v>118</v>
      </c>
      <c r="E233" s="129" t="s">
        <v>139</v>
      </c>
      <c r="F233" s="135">
        <v>772</v>
      </c>
      <c r="G233" s="131"/>
      <c r="H233" s="135">
        <v>6</v>
      </c>
      <c r="I233" s="136">
        <v>15273.599999999999</v>
      </c>
      <c r="J233" s="136">
        <v>7636.7999999999993</v>
      </c>
      <c r="K233" s="136">
        <v>2545.6</v>
      </c>
      <c r="L233" s="136">
        <v>1272.8</v>
      </c>
      <c r="M233" s="136">
        <v>2196.6</v>
      </c>
      <c r="N233" s="136">
        <v>1098.3</v>
      </c>
      <c r="O233" s="136">
        <v>4400</v>
      </c>
      <c r="P233" s="136">
        <v>2200</v>
      </c>
      <c r="Q233" s="136">
        <v>2000</v>
      </c>
      <c r="R233" s="136">
        <v>1000</v>
      </c>
      <c r="S233" s="136">
        <v>2090.4</v>
      </c>
      <c r="T233" s="136">
        <v>1045.2</v>
      </c>
      <c r="U233" s="136">
        <v>2390</v>
      </c>
      <c r="V233" s="136">
        <v>1195</v>
      </c>
    </row>
    <row r="234" spans="1:22" x14ac:dyDescent="0.35">
      <c r="A234" s="129" t="s">
        <v>1574</v>
      </c>
      <c r="B234" s="135" t="s">
        <v>905</v>
      </c>
      <c r="C234" s="132" t="s">
        <v>1927</v>
      </c>
      <c r="D234" s="129" t="s">
        <v>118</v>
      </c>
      <c r="E234" s="129" t="s">
        <v>139</v>
      </c>
      <c r="F234" s="135">
        <v>773</v>
      </c>
      <c r="G234" s="131"/>
      <c r="H234" s="135">
        <v>272</v>
      </c>
      <c r="I234" s="136">
        <v>573641.47200000007</v>
      </c>
      <c r="J234" s="136">
        <v>286820.73600000003</v>
      </c>
      <c r="K234" s="136">
        <v>2108.9760000000001</v>
      </c>
      <c r="L234" s="136">
        <v>1054.4880000000001</v>
      </c>
      <c r="M234" s="136">
        <v>2000</v>
      </c>
      <c r="N234" s="136">
        <v>1000</v>
      </c>
      <c r="O234" s="136">
        <v>5688</v>
      </c>
      <c r="P234" s="136">
        <v>2844</v>
      </c>
      <c r="Q234" s="136">
        <v>620.02</v>
      </c>
      <c r="R234" s="136">
        <v>310.01</v>
      </c>
      <c r="S234" s="136">
        <v>1456.45</v>
      </c>
      <c r="T234" s="136">
        <v>728.22500000000002</v>
      </c>
      <c r="U234" s="136">
        <v>2386.4</v>
      </c>
      <c r="V234" s="136">
        <v>1193.2</v>
      </c>
    </row>
    <row r="235" spans="1:22" x14ac:dyDescent="0.35">
      <c r="A235" s="129" t="s">
        <v>1574</v>
      </c>
      <c r="B235" s="135" t="s">
        <v>905</v>
      </c>
      <c r="C235" s="132" t="s">
        <v>1927</v>
      </c>
      <c r="D235" s="129" t="s">
        <v>118</v>
      </c>
      <c r="E235" s="129" t="s">
        <v>139</v>
      </c>
      <c r="F235" s="135">
        <v>774</v>
      </c>
      <c r="G235" s="131"/>
      <c r="H235" s="135">
        <v>291</v>
      </c>
      <c r="I235" s="136">
        <v>627316.26600000006</v>
      </c>
      <c r="J235" s="136">
        <v>313658.13300000003</v>
      </c>
      <c r="K235" s="136">
        <v>2155.7260000000001</v>
      </c>
      <c r="L235" s="136">
        <v>1077.8630000000001</v>
      </c>
      <c r="M235" s="136">
        <v>2000</v>
      </c>
      <c r="N235" s="136">
        <v>1000</v>
      </c>
      <c r="O235" s="136">
        <v>4400</v>
      </c>
      <c r="P235" s="136">
        <v>2200</v>
      </c>
      <c r="Q235" s="136">
        <v>527</v>
      </c>
      <c r="R235" s="136">
        <v>263.5</v>
      </c>
      <c r="S235" s="136">
        <v>1583.6</v>
      </c>
      <c r="T235" s="136">
        <v>791.8</v>
      </c>
      <c r="U235" s="136">
        <v>2600</v>
      </c>
      <c r="V235" s="136">
        <v>1300</v>
      </c>
    </row>
    <row r="236" spans="1:22" x14ac:dyDescent="0.35">
      <c r="A236" s="129" t="s">
        <v>1574</v>
      </c>
      <c r="B236" s="135" t="s">
        <v>905</v>
      </c>
      <c r="C236" s="132" t="s">
        <v>1927</v>
      </c>
      <c r="D236" s="129" t="s">
        <v>118</v>
      </c>
      <c r="E236" s="129" t="s">
        <v>139</v>
      </c>
      <c r="F236" s="135">
        <v>775</v>
      </c>
      <c r="G236" s="131"/>
      <c r="H236" s="135">
        <v>300</v>
      </c>
      <c r="I236" s="136">
        <v>588652.43999999994</v>
      </c>
      <c r="J236" s="136">
        <v>294326.21999999997</v>
      </c>
      <c r="K236" s="136">
        <v>1962.1748</v>
      </c>
      <c r="L236" s="136">
        <v>981.0874</v>
      </c>
      <c r="M236" s="136">
        <v>2000</v>
      </c>
      <c r="N236" s="136">
        <v>1000</v>
      </c>
      <c r="O236" s="136">
        <v>7040</v>
      </c>
      <c r="P236" s="136">
        <v>3520</v>
      </c>
      <c r="Q236" s="136">
        <v>520</v>
      </c>
      <c r="R236" s="136">
        <v>260</v>
      </c>
      <c r="S236" s="136">
        <v>1476</v>
      </c>
      <c r="T236" s="136">
        <v>738</v>
      </c>
      <c r="U236" s="136">
        <v>2274</v>
      </c>
      <c r="V236" s="136">
        <v>1137</v>
      </c>
    </row>
    <row r="237" spans="1:22" x14ac:dyDescent="0.35">
      <c r="A237" s="129" t="s">
        <v>1574</v>
      </c>
      <c r="B237" s="135" t="s">
        <v>905</v>
      </c>
      <c r="C237" s="132" t="s">
        <v>1927</v>
      </c>
      <c r="D237" s="129" t="s">
        <v>118</v>
      </c>
      <c r="E237" s="129" t="s">
        <v>139</v>
      </c>
      <c r="F237" s="135">
        <v>776</v>
      </c>
      <c r="G237" s="131"/>
      <c r="H237" s="135">
        <v>59</v>
      </c>
      <c r="I237" s="136">
        <v>81439.222200000004</v>
      </c>
      <c r="J237" s="136">
        <v>40719.611100000002</v>
      </c>
      <c r="K237" s="136">
        <v>1380.3258000000001</v>
      </c>
      <c r="L237" s="136">
        <v>690.16290000000004</v>
      </c>
      <c r="M237" s="136">
        <v>1529.1</v>
      </c>
      <c r="N237" s="136">
        <v>764.55</v>
      </c>
      <c r="O237" s="136">
        <v>3615.9</v>
      </c>
      <c r="P237" s="136">
        <v>1807.95</v>
      </c>
      <c r="Q237" s="136">
        <v>65.099999999999994</v>
      </c>
      <c r="R237" s="136">
        <v>32.549999999999997</v>
      </c>
      <c r="S237" s="136">
        <v>858.8</v>
      </c>
      <c r="T237" s="136">
        <v>429.4</v>
      </c>
      <c r="U237" s="136">
        <v>1697.4</v>
      </c>
      <c r="V237" s="136">
        <v>848.7</v>
      </c>
    </row>
    <row r="238" spans="1:22" x14ac:dyDescent="0.35">
      <c r="A238" s="129" t="s">
        <v>1574</v>
      </c>
      <c r="B238" s="135" t="s">
        <v>905</v>
      </c>
      <c r="C238" s="132" t="s">
        <v>1927</v>
      </c>
      <c r="D238" s="129" t="s">
        <v>118</v>
      </c>
      <c r="E238" s="129" t="s">
        <v>139</v>
      </c>
      <c r="F238" s="135">
        <v>777</v>
      </c>
      <c r="G238" s="131"/>
      <c r="H238" s="135">
        <v>25</v>
      </c>
      <c r="I238" s="136">
        <v>46557.159999999996</v>
      </c>
      <c r="J238" s="136">
        <v>23278.579999999998</v>
      </c>
      <c r="K238" s="136">
        <v>1862.2864</v>
      </c>
      <c r="L238" s="136">
        <v>931.14319999999998</v>
      </c>
      <c r="M238" s="136">
        <v>1849.2</v>
      </c>
      <c r="N238" s="136">
        <v>924.6</v>
      </c>
      <c r="O238" s="136">
        <v>3814.8</v>
      </c>
      <c r="P238" s="136">
        <v>1907.4</v>
      </c>
      <c r="Q238" s="136">
        <v>719.4</v>
      </c>
      <c r="R238" s="136">
        <v>359.7</v>
      </c>
      <c r="S238" s="136">
        <v>1571.1</v>
      </c>
      <c r="T238" s="136">
        <v>785.55</v>
      </c>
      <c r="U238" s="136">
        <v>2042.74</v>
      </c>
      <c r="V238" s="136">
        <v>1021.37</v>
      </c>
    </row>
    <row r="239" spans="1:22" x14ac:dyDescent="0.35">
      <c r="A239" s="129" t="s">
        <v>1574</v>
      </c>
      <c r="B239" s="135" t="s">
        <v>905</v>
      </c>
      <c r="C239" s="132" t="s">
        <v>1927</v>
      </c>
      <c r="D239" s="129" t="s">
        <v>118</v>
      </c>
      <c r="E239" s="129" t="s">
        <v>139</v>
      </c>
      <c r="F239" s="135">
        <v>778</v>
      </c>
      <c r="G239" s="131"/>
      <c r="H239" s="135">
        <v>30</v>
      </c>
      <c r="I239" s="136">
        <v>53893.481999999996</v>
      </c>
      <c r="J239" s="136">
        <v>26946.740999999998</v>
      </c>
      <c r="K239" s="136">
        <v>1796.4494</v>
      </c>
      <c r="L239" s="136">
        <v>898.22469999999998</v>
      </c>
      <c r="M239" s="136">
        <v>1737</v>
      </c>
      <c r="N239" s="136">
        <v>868.5</v>
      </c>
      <c r="O239" s="136">
        <v>4000</v>
      </c>
      <c r="P239" s="136">
        <v>2000</v>
      </c>
      <c r="Q239" s="136">
        <v>460.8</v>
      </c>
      <c r="R239" s="136">
        <v>230.4</v>
      </c>
      <c r="S239" s="136">
        <v>1554</v>
      </c>
      <c r="T239" s="136">
        <v>777</v>
      </c>
      <c r="U239" s="136">
        <v>2057.1999999999998</v>
      </c>
      <c r="V239" s="136">
        <v>1028.5999999999999</v>
      </c>
    </row>
    <row r="240" spans="1:22" x14ac:dyDescent="0.35">
      <c r="A240" s="129" t="s">
        <v>1574</v>
      </c>
      <c r="B240" s="135" t="s">
        <v>905</v>
      </c>
      <c r="C240" s="132" t="s">
        <v>1927</v>
      </c>
      <c r="D240" s="129" t="s">
        <v>118</v>
      </c>
      <c r="E240" s="129" t="s">
        <v>139</v>
      </c>
      <c r="F240" s="135">
        <v>779</v>
      </c>
      <c r="G240" s="131"/>
      <c r="H240" s="135">
        <v>28</v>
      </c>
      <c r="I240" s="136">
        <v>30643.4408</v>
      </c>
      <c r="J240" s="136">
        <v>15321.7204</v>
      </c>
      <c r="K240" s="136">
        <v>1094.4086</v>
      </c>
      <c r="L240" s="136">
        <v>547.20429999999999</v>
      </c>
      <c r="M240" s="136">
        <v>1002.2</v>
      </c>
      <c r="N240" s="136">
        <v>501.1</v>
      </c>
      <c r="O240" s="136">
        <v>2057</v>
      </c>
      <c r="P240" s="136">
        <v>1028.5</v>
      </c>
      <c r="Q240" s="136">
        <v>831.6</v>
      </c>
      <c r="R240" s="136">
        <v>415.8</v>
      </c>
      <c r="S240" s="136">
        <v>890.4</v>
      </c>
      <c r="T240" s="136">
        <v>445.2</v>
      </c>
      <c r="U240" s="136">
        <v>1237.5999999999999</v>
      </c>
      <c r="V240" s="136">
        <v>618.79999999999995</v>
      </c>
    </row>
    <row r="241" spans="1:22" x14ac:dyDescent="0.35">
      <c r="A241" s="129" t="s">
        <v>1574</v>
      </c>
      <c r="B241" s="135" t="s">
        <v>905</v>
      </c>
      <c r="C241" s="132" t="s">
        <v>1927</v>
      </c>
      <c r="D241" s="129" t="s">
        <v>118</v>
      </c>
      <c r="E241" s="129" t="s">
        <v>139</v>
      </c>
      <c r="F241" s="135">
        <v>780</v>
      </c>
      <c r="G241" s="131"/>
      <c r="H241" s="135">
        <v>62</v>
      </c>
      <c r="I241" s="136">
        <v>121466.0352</v>
      </c>
      <c r="J241" s="136">
        <v>60733.017599999999</v>
      </c>
      <c r="K241" s="136">
        <v>1959.1296</v>
      </c>
      <c r="L241" s="136">
        <v>979.56479999999999</v>
      </c>
      <c r="M241" s="136">
        <v>1770.6</v>
      </c>
      <c r="N241" s="136">
        <v>885.3</v>
      </c>
      <c r="O241" s="136">
        <v>3590.4</v>
      </c>
      <c r="P241" s="136">
        <v>1795.2</v>
      </c>
      <c r="Q241" s="136">
        <v>968</v>
      </c>
      <c r="R241" s="136">
        <v>484</v>
      </c>
      <c r="S241" s="136">
        <v>1495</v>
      </c>
      <c r="T241" s="136">
        <v>747.5</v>
      </c>
      <c r="U241" s="136">
        <v>2300</v>
      </c>
      <c r="V241" s="136">
        <v>1150</v>
      </c>
    </row>
    <row r="242" spans="1:22" x14ac:dyDescent="0.35">
      <c r="A242" s="129" t="s">
        <v>1574</v>
      </c>
      <c r="B242" s="135" t="s">
        <v>905</v>
      </c>
      <c r="C242" s="132" t="s">
        <v>1927</v>
      </c>
      <c r="D242" s="129" t="s">
        <v>118</v>
      </c>
      <c r="E242" s="129" t="s">
        <v>139</v>
      </c>
      <c r="F242" s="135">
        <v>781</v>
      </c>
      <c r="G242" s="131"/>
      <c r="H242" s="135">
        <v>57</v>
      </c>
      <c r="I242" s="136">
        <v>122899.18200000002</v>
      </c>
      <c r="J242" s="136">
        <v>61449.591000000008</v>
      </c>
      <c r="K242" s="136">
        <v>2156.1260000000002</v>
      </c>
      <c r="L242" s="136">
        <v>1078.0630000000001</v>
      </c>
      <c r="M242" s="136">
        <v>1820</v>
      </c>
      <c r="N242" s="136">
        <v>910</v>
      </c>
      <c r="O242" s="136">
        <v>3663.86</v>
      </c>
      <c r="P242" s="136">
        <v>1831.93</v>
      </c>
      <c r="Q242" s="136">
        <v>767.6</v>
      </c>
      <c r="R242" s="136">
        <v>383.8</v>
      </c>
      <c r="S242" s="136">
        <v>1512</v>
      </c>
      <c r="T242" s="136">
        <v>756</v>
      </c>
      <c r="U242" s="136">
        <v>3120</v>
      </c>
      <c r="V242" s="136">
        <v>1560</v>
      </c>
    </row>
    <row r="243" spans="1:22" x14ac:dyDescent="0.35">
      <c r="A243" s="129" t="s">
        <v>1574</v>
      </c>
      <c r="B243" s="135" t="s">
        <v>905</v>
      </c>
      <c r="C243" s="132" t="s">
        <v>1927</v>
      </c>
      <c r="D243" s="129" t="s">
        <v>118</v>
      </c>
      <c r="E243" s="129" t="s">
        <v>139</v>
      </c>
      <c r="F243" s="135">
        <v>782</v>
      </c>
      <c r="G243" s="131"/>
      <c r="H243" s="135">
        <v>316</v>
      </c>
      <c r="I243" s="136">
        <v>687281.67200000002</v>
      </c>
      <c r="J243" s="136">
        <v>343640.83600000001</v>
      </c>
      <c r="K243" s="136">
        <v>2174.942</v>
      </c>
      <c r="L243" s="136">
        <v>1087.471</v>
      </c>
      <c r="M243" s="136">
        <v>1860.1</v>
      </c>
      <c r="N243" s="136">
        <v>930.05</v>
      </c>
      <c r="O243" s="136">
        <v>3684</v>
      </c>
      <c r="P243" s="136">
        <v>1842</v>
      </c>
      <c r="Q243" s="136">
        <v>337.44</v>
      </c>
      <c r="R243" s="136">
        <v>168.72</v>
      </c>
      <c r="S243" s="136">
        <v>1594.6</v>
      </c>
      <c r="T243" s="136">
        <v>797.3</v>
      </c>
      <c r="U243" s="136">
        <v>2704</v>
      </c>
      <c r="V243" s="136">
        <v>1352</v>
      </c>
    </row>
    <row r="244" spans="1:22" x14ac:dyDescent="0.35">
      <c r="A244" s="129" t="s">
        <v>1574</v>
      </c>
      <c r="B244" s="135" t="s">
        <v>905</v>
      </c>
      <c r="C244" s="132" t="s">
        <v>1927</v>
      </c>
      <c r="D244" s="129" t="s">
        <v>118</v>
      </c>
      <c r="E244" s="129" t="s">
        <v>139</v>
      </c>
      <c r="F244" s="135">
        <v>783</v>
      </c>
      <c r="G244" s="131"/>
      <c r="H244" s="135">
        <v>21</v>
      </c>
      <c r="I244" s="136">
        <v>33375.501600000003</v>
      </c>
      <c r="J244" s="136">
        <v>16687.750800000002</v>
      </c>
      <c r="K244" s="136">
        <v>1589.3096</v>
      </c>
      <c r="L244" s="136">
        <v>794.65480000000002</v>
      </c>
      <c r="M244" s="136">
        <v>1315.5</v>
      </c>
      <c r="N244" s="136">
        <v>657.75</v>
      </c>
      <c r="O244" s="136">
        <v>3340</v>
      </c>
      <c r="P244" s="136">
        <v>1670</v>
      </c>
      <c r="Q244" s="136">
        <v>247</v>
      </c>
      <c r="R244" s="136">
        <v>123.5</v>
      </c>
      <c r="S244" s="136">
        <v>1019.1</v>
      </c>
      <c r="T244" s="136">
        <v>509.55</v>
      </c>
      <c r="U244" s="136">
        <v>2251.6</v>
      </c>
      <c r="V244" s="136">
        <v>1125.8</v>
      </c>
    </row>
    <row r="245" spans="1:22" x14ac:dyDescent="0.35">
      <c r="A245" s="129" t="s">
        <v>1574</v>
      </c>
      <c r="B245" s="135" t="s">
        <v>905</v>
      </c>
      <c r="C245" s="132" t="s">
        <v>1927</v>
      </c>
      <c r="D245" s="129" t="s">
        <v>118</v>
      </c>
      <c r="E245" s="129" t="s">
        <v>139</v>
      </c>
      <c r="F245" s="135">
        <v>784</v>
      </c>
      <c r="G245" s="131"/>
      <c r="H245" s="135">
        <v>29</v>
      </c>
      <c r="I245" s="136">
        <v>53801.420599999998</v>
      </c>
      <c r="J245" s="136">
        <v>26900.710299999999</v>
      </c>
      <c r="K245" s="136">
        <v>1855.2213999999999</v>
      </c>
      <c r="L245" s="136">
        <v>927.61069999999995</v>
      </c>
      <c r="M245" s="136">
        <v>1425.6</v>
      </c>
      <c r="N245" s="136">
        <v>712.8</v>
      </c>
      <c r="O245" s="136">
        <v>3516</v>
      </c>
      <c r="P245" s="136">
        <v>1758</v>
      </c>
      <c r="Q245" s="136">
        <v>905.1</v>
      </c>
      <c r="R245" s="136">
        <v>452.55</v>
      </c>
      <c r="S245" s="136">
        <v>1110.3</v>
      </c>
      <c r="T245" s="136">
        <v>555.15</v>
      </c>
      <c r="U245" s="136">
        <v>2464</v>
      </c>
      <c r="V245" s="136">
        <v>1232</v>
      </c>
    </row>
    <row r="246" spans="1:22" x14ac:dyDescent="0.35">
      <c r="A246" s="129" t="s">
        <v>1574</v>
      </c>
      <c r="B246" s="135" t="s">
        <v>905</v>
      </c>
      <c r="C246" s="132" t="s">
        <v>1927</v>
      </c>
      <c r="D246" s="129" t="s">
        <v>118</v>
      </c>
      <c r="E246" s="129" t="s">
        <v>139</v>
      </c>
      <c r="F246" s="135">
        <v>785</v>
      </c>
      <c r="G246" s="131"/>
      <c r="H246" s="135">
        <v>129</v>
      </c>
      <c r="I246" s="136">
        <v>222949.02300000002</v>
      </c>
      <c r="J246" s="136">
        <v>111474.51150000001</v>
      </c>
      <c r="K246" s="136">
        <v>1728.287</v>
      </c>
      <c r="L246" s="136">
        <v>864.14350000000002</v>
      </c>
      <c r="M246" s="136">
        <v>1134</v>
      </c>
      <c r="N246" s="136">
        <v>567</v>
      </c>
      <c r="O246" s="136">
        <v>5800</v>
      </c>
      <c r="P246" s="136">
        <v>2900</v>
      </c>
      <c r="Q246" s="136">
        <v>408</v>
      </c>
      <c r="R246" s="136">
        <v>204</v>
      </c>
      <c r="S246" s="136">
        <v>968</v>
      </c>
      <c r="T246" s="136">
        <v>484</v>
      </c>
      <c r="U246" s="136">
        <v>1876</v>
      </c>
      <c r="V246" s="136">
        <v>938</v>
      </c>
    </row>
    <row r="247" spans="1:22" x14ac:dyDescent="0.35">
      <c r="A247" s="129" t="s">
        <v>1574</v>
      </c>
      <c r="B247" s="135" t="s">
        <v>905</v>
      </c>
      <c r="C247" s="132" t="s">
        <v>1927</v>
      </c>
      <c r="D247" s="129" t="s">
        <v>118</v>
      </c>
      <c r="E247" s="129" t="s">
        <v>139</v>
      </c>
      <c r="F247" s="135">
        <v>786</v>
      </c>
      <c r="G247" s="131"/>
      <c r="H247" s="135">
        <v>145</v>
      </c>
      <c r="I247" s="136">
        <v>337047.86</v>
      </c>
      <c r="J247" s="136">
        <v>168523.93</v>
      </c>
      <c r="K247" s="136">
        <v>2324.4679999999998</v>
      </c>
      <c r="L247" s="136">
        <v>1162.2339999999999</v>
      </c>
      <c r="M247" s="136">
        <v>2000</v>
      </c>
      <c r="N247" s="136">
        <v>1000</v>
      </c>
      <c r="O247" s="136">
        <v>5583.04</v>
      </c>
      <c r="P247" s="136">
        <v>2791.52</v>
      </c>
      <c r="Q247" s="136">
        <v>858.8</v>
      </c>
      <c r="R247" s="136">
        <v>429.4</v>
      </c>
      <c r="S247" s="136">
        <v>1864.8</v>
      </c>
      <c r="T247" s="136">
        <v>932.4</v>
      </c>
      <c r="U247" s="136">
        <v>2300.4</v>
      </c>
      <c r="V247" s="136">
        <v>1150.2</v>
      </c>
    </row>
    <row r="248" spans="1:22" x14ac:dyDescent="0.35">
      <c r="A248" s="129" t="s">
        <v>1574</v>
      </c>
      <c r="B248" s="135" t="s">
        <v>905</v>
      </c>
      <c r="C248" s="132" t="s">
        <v>1927</v>
      </c>
      <c r="D248" s="129" t="s">
        <v>118</v>
      </c>
      <c r="E248" s="129" t="s">
        <v>139</v>
      </c>
      <c r="F248" s="135">
        <v>787</v>
      </c>
      <c r="G248" s="131"/>
      <c r="H248" s="135">
        <v>145</v>
      </c>
      <c r="I248" s="136">
        <v>322178.69</v>
      </c>
      <c r="J248" s="136">
        <v>161089.345</v>
      </c>
      <c r="K248" s="136">
        <v>2221.922</v>
      </c>
      <c r="L248" s="136">
        <v>1110.961</v>
      </c>
      <c r="M248" s="136">
        <v>2000</v>
      </c>
      <c r="N248" s="136">
        <v>1000</v>
      </c>
      <c r="O248" s="136">
        <v>5583.04</v>
      </c>
      <c r="P248" s="136">
        <v>2791.52</v>
      </c>
      <c r="Q248" s="136">
        <v>620.02</v>
      </c>
      <c r="R248" s="136">
        <v>310.01</v>
      </c>
      <c r="S248" s="136">
        <v>1924</v>
      </c>
      <c r="T248" s="136">
        <v>962</v>
      </c>
      <c r="U248" s="136">
        <v>2261</v>
      </c>
      <c r="V248" s="136">
        <v>1130.5</v>
      </c>
    </row>
    <row r="249" spans="1:22" x14ac:dyDescent="0.35">
      <c r="A249" s="129" t="s">
        <v>1574</v>
      </c>
      <c r="B249" s="135" t="s">
        <v>905</v>
      </c>
      <c r="C249" s="132" t="s">
        <v>1927</v>
      </c>
      <c r="D249" s="129" t="s">
        <v>118</v>
      </c>
      <c r="E249" s="129" t="s">
        <v>139</v>
      </c>
      <c r="F249" s="135">
        <v>788</v>
      </c>
      <c r="G249" s="131"/>
      <c r="H249" s="135">
        <v>13</v>
      </c>
      <c r="I249" s="136">
        <v>17464.2598</v>
      </c>
      <c r="J249" s="136">
        <v>8732.1298999999999</v>
      </c>
      <c r="K249" s="136">
        <v>1343.4046000000001</v>
      </c>
      <c r="L249" s="136">
        <v>671.70230000000004</v>
      </c>
      <c r="M249" s="136">
        <v>1187.2</v>
      </c>
      <c r="N249" s="136">
        <v>593.6</v>
      </c>
      <c r="O249" s="136">
        <v>2200</v>
      </c>
      <c r="P249" s="136">
        <v>1100</v>
      </c>
      <c r="Q249" s="136">
        <v>898.8</v>
      </c>
      <c r="R249" s="136">
        <v>449.4</v>
      </c>
      <c r="S249" s="136">
        <v>957.6</v>
      </c>
      <c r="T249" s="136">
        <v>478.8</v>
      </c>
      <c r="U249" s="136">
        <v>1674.76</v>
      </c>
      <c r="V249" s="136">
        <v>837.38</v>
      </c>
    </row>
    <row r="250" spans="1:22" x14ac:dyDescent="0.35">
      <c r="A250" s="129" t="s">
        <v>1574</v>
      </c>
      <c r="B250" s="135" t="s">
        <v>905</v>
      </c>
      <c r="C250" s="132" t="s">
        <v>1927</v>
      </c>
      <c r="D250" s="129" t="s">
        <v>118</v>
      </c>
      <c r="E250" s="129" t="s">
        <v>139</v>
      </c>
      <c r="F250" s="135">
        <v>789</v>
      </c>
      <c r="G250" s="131"/>
      <c r="H250" s="135">
        <v>11</v>
      </c>
      <c r="I250" s="136">
        <v>26483.314000000002</v>
      </c>
      <c r="J250" s="136">
        <v>13241.657000000001</v>
      </c>
      <c r="K250" s="136">
        <v>2407.5740000000001</v>
      </c>
      <c r="L250" s="136">
        <v>1203.787</v>
      </c>
      <c r="M250" s="136">
        <v>2008.8</v>
      </c>
      <c r="N250" s="136">
        <v>1004.4</v>
      </c>
      <c r="O250" s="136">
        <v>5583.04</v>
      </c>
      <c r="P250" s="136">
        <v>2791.52</v>
      </c>
      <c r="Q250" s="136">
        <v>1148</v>
      </c>
      <c r="R250" s="136">
        <v>574</v>
      </c>
      <c r="S250" s="136">
        <v>1560</v>
      </c>
      <c r="T250" s="136">
        <v>780</v>
      </c>
      <c r="U250" s="136">
        <v>3059</v>
      </c>
      <c r="V250" s="136">
        <v>1529.5</v>
      </c>
    </row>
    <row r="251" spans="1:22" x14ac:dyDescent="0.35">
      <c r="A251" s="129" t="s">
        <v>1574</v>
      </c>
      <c r="B251" s="135" t="s">
        <v>905</v>
      </c>
      <c r="C251" s="132" t="s">
        <v>1927</v>
      </c>
      <c r="D251" s="129" t="s">
        <v>118</v>
      </c>
      <c r="E251" s="129" t="s">
        <v>139</v>
      </c>
      <c r="F251" s="135">
        <v>790</v>
      </c>
      <c r="G251" s="131"/>
      <c r="H251" s="135">
        <v>25</v>
      </c>
      <c r="I251" s="136">
        <v>42326.400000000001</v>
      </c>
      <c r="J251" s="136">
        <v>21163.200000000001</v>
      </c>
      <c r="K251" s="136">
        <v>1693.056</v>
      </c>
      <c r="L251" s="136">
        <v>846.52800000000002</v>
      </c>
      <c r="M251" s="136">
        <v>1309</v>
      </c>
      <c r="N251" s="136">
        <v>654.5</v>
      </c>
      <c r="O251" s="136">
        <v>3714.5</v>
      </c>
      <c r="P251" s="136">
        <v>1857.25</v>
      </c>
      <c r="Q251" s="136">
        <v>1116</v>
      </c>
      <c r="R251" s="136">
        <v>558</v>
      </c>
      <c r="S251" s="136">
        <v>1233</v>
      </c>
      <c r="T251" s="136">
        <v>616.5</v>
      </c>
      <c r="U251" s="136">
        <v>2150.5</v>
      </c>
      <c r="V251" s="136">
        <v>1075.25</v>
      </c>
    </row>
    <row r="252" spans="1:22" x14ac:dyDescent="0.35">
      <c r="A252" s="129" t="s">
        <v>1574</v>
      </c>
      <c r="B252" s="135" t="s">
        <v>905</v>
      </c>
      <c r="C252" s="132" t="s">
        <v>1927</v>
      </c>
      <c r="D252" s="129" t="s">
        <v>118</v>
      </c>
      <c r="E252" s="129" t="s">
        <v>139</v>
      </c>
      <c r="F252" s="135">
        <v>791</v>
      </c>
      <c r="G252" s="131"/>
      <c r="H252" s="135">
        <v>44</v>
      </c>
      <c r="I252" s="136">
        <v>66667.277600000001</v>
      </c>
      <c r="J252" s="136">
        <v>33333.638800000001</v>
      </c>
      <c r="K252" s="136">
        <v>1515.1654000000001</v>
      </c>
      <c r="L252" s="136">
        <v>757.58270000000005</v>
      </c>
      <c r="M252" s="136">
        <v>1306.5</v>
      </c>
      <c r="N252" s="136">
        <v>653.25</v>
      </c>
      <c r="O252" s="136">
        <v>4500</v>
      </c>
      <c r="P252" s="136">
        <v>2250</v>
      </c>
      <c r="Q252" s="136">
        <v>1084.8</v>
      </c>
      <c r="R252" s="136">
        <v>542.4</v>
      </c>
      <c r="S252" s="136">
        <v>1255</v>
      </c>
      <c r="T252" s="136">
        <v>627.5</v>
      </c>
      <c r="U252" s="136">
        <v>1463.7</v>
      </c>
      <c r="V252" s="136">
        <v>731.85</v>
      </c>
    </row>
    <row r="253" spans="1:22" x14ac:dyDescent="0.35">
      <c r="A253" s="129" t="s">
        <v>1574</v>
      </c>
      <c r="B253" s="135" t="s">
        <v>905</v>
      </c>
      <c r="C253" s="132" t="s">
        <v>1927</v>
      </c>
      <c r="D253" s="129" t="s">
        <v>118</v>
      </c>
      <c r="E253" s="129" t="s">
        <v>139</v>
      </c>
      <c r="F253" s="135">
        <v>792</v>
      </c>
      <c r="G253" s="131"/>
      <c r="H253" s="135">
        <v>1</v>
      </c>
      <c r="I253" s="136">
        <v>1107</v>
      </c>
      <c r="J253" s="136">
        <v>553.5</v>
      </c>
      <c r="K253" s="136">
        <v>1107</v>
      </c>
      <c r="L253" s="136">
        <v>553.5</v>
      </c>
      <c r="M253" s="136">
        <v>1107</v>
      </c>
      <c r="N253" s="136">
        <v>553.5</v>
      </c>
      <c r="O253" s="136">
        <v>1107</v>
      </c>
      <c r="P253" s="136">
        <v>553.5</v>
      </c>
      <c r="Q253" s="136">
        <v>1107</v>
      </c>
      <c r="R253" s="136">
        <v>553.5</v>
      </c>
      <c r="S253" s="136">
        <v>1107</v>
      </c>
      <c r="T253" s="136">
        <v>553.5</v>
      </c>
      <c r="U253" s="136">
        <v>1107</v>
      </c>
      <c r="V253" s="136">
        <v>553.5</v>
      </c>
    </row>
    <row r="254" spans="1:22" x14ac:dyDescent="0.35">
      <c r="A254" s="129" t="s">
        <v>1574</v>
      </c>
      <c r="B254" s="135" t="s">
        <v>905</v>
      </c>
      <c r="C254" s="132" t="s">
        <v>1927</v>
      </c>
      <c r="D254" s="129" t="s">
        <v>118</v>
      </c>
      <c r="E254" s="129" t="s">
        <v>139</v>
      </c>
      <c r="F254" s="135">
        <v>793</v>
      </c>
      <c r="G254" s="131"/>
      <c r="H254" s="135">
        <v>13</v>
      </c>
      <c r="I254" s="136">
        <v>13776.781200000001</v>
      </c>
      <c r="J254" s="136">
        <v>6888.3906000000006</v>
      </c>
      <c r="K254" s="136">
        <v>1059.7524000000001</v>
      </c>
      <c r="L254" s="136">
        <v>529.87620000000004</v>
      </c>
      <c r="M254" s="136">
        <v>1035</v>
      </c>
      <c r="N254" s="136">
        <v>517.5</v>
      </c>
      <c r="O254" s="136">
        <v>2541</v>
      </c>
      <c r="P254" s="136">
        <v>1270.5</v>
      </c>
      <c r="Q254" s="136">
        <v>237.72</v>
      </c>
      <c r="R254" s="136">
        <v>118.86</v>
      </c>
      <c r="S254" s="136">
        <v>651.04</v>
      </c>
      <c r="T254" s="136">
        <v>325.52</v>
      </c>
      <c r="U254" s="136">
        <v>1188</v>
      </c>
      <c r="V254" s="136">
        <v>594</v>
      </c>
    </row>
    <row r="255" spans="1:22" x14ac:dyDescent="0.35">
      <c r="A255" s="129" t="s">
        <v>1574</v>
      </c>
      <c r="B255" s="135" t="s">
        <v>905</v>
      </c>
      <c r="C255" s="132" t="s">
        <v>1927</v>
      </c>
      <c r="D255" s="129" t="s">
        <v>118</v>
      </c>
      <c r="E255" s="129" t="s">
        <v>139</v>
      </c>
      <c r="F255" s="135">
        <v>794</v>
      </c>
      <c r="G255" s="131"/>
      <c r="H255" s="135">
        <v>21</v>
      </c>
      <c r="I255" s="136">
        <v>34061.500200000002</v>
      </c>
      <c r="J255" s="136">
        <v>17030.750100000001</v>
      </c>
      <c r="K255" s="136">
        <v>1621.9762000000001</v>
      </c>
      <c r="L255" s="136">
        <v>810.98810000000003</v>
      </c>
      <c r="M255" s="136">
        <v>1274.4000000000001</v>
      </c>
      <c r="N255" s="136">
        <v>637.20000000000005</v>
      </c>
      <c r="O255" s="136">
        <v>3600</v>
      </c>
      <c r="P255" s="136">
        <v>1800</v>
      </c>
      <c r="Q255" s="136">
        <v>651.04</v>
      </c>
      <c r="R255" s="136">
        <v>325.52</v>
      </c>
      <c r="S255" s="136">
        <v>1166.4000000000001</v>
      </c>
      <c r="T255" s="136">
        <v>583.20000000000005</v>
      </c>
      <c r="U255" s="136">
        <v>1476</v>
      </c>
      <c r="V255" s="136">
        <v>738</v>
      </c>
    </row>
    <row r="256" spans="1:22" x14ac:dyDescent="0.35">
      <c r="A256" s="129" t="s">
        <v>1574</v>
      </c>
      <c r="B256" s="135" t="s">
        <v>905</v>
      </c>
      <c r="C256" s="132" t="s">
        <v>1927</v>
      </c>
      <c r="D256" s="129" t="s">
        <v>118</v>
      </c>
      <c r="E256" s="129" t="s">
        <v>139</v>
      </c>
      <c r="F256" s="135">
        <v>795</v>
      </c>
      <c r="G256" s="131"/>
      <c r="H256" s="135">
        <v>11</v>
      </c>
      <c r="I256" s="136">
        <v>10973.281000000001</v>
      </c>
      <c r="J256" s="136">
        <v>5486.6405000000004</v>
      </c>
      <c r="K256" s="136">
        <v>997.57100000000003</v>
      </c>
      <c r="L256" s="136">
        <v>498.78550000000001</v>
      </c>
      <c r="M256" s="136">
        <v>947.6</v>
      </c>
      <c r="N256" s="136">
        <v>473.8</v>
      </c>
      <c r="O256" s="136">
        <v>2300</v>
      </c>
      <c r="P256" s="136">
        <v>1150</v>
      </c>
      <c r="Q256" s="136">
        <v>535.5</v>
      </c>
      <c r="R256" s="136">
        <v>267.75</v>
      </c>
      <c r="S256" s="136">
        <v>620.02</v>
      </c>
      <c r="T256" s="136">
        <v>310.01</v>
      </c>
      <c r="U256" s="136">
        <v>1265.5999999999999</v>
      </c>
      <c r="V256" s="136">
        <v>632.79999999999995</v>
      </c>
    </row>
    <row r="257" spans="1:22" x14ac:dyDescent="0.35">
      <c r="A257" s="129" t="s">
        <v>1574</v>
      </c>
      <c r="B257" s="135" t="s">
        <v>905</v>
      </c>
      <c r="C257" s="132" t="s">
        <v>1927</v>
      </c>
      <c r="D257" s="129" t="s">
        <v>118</v>
      </c>
      <c r="E257" s="129" t="s">
        <v>139</v>
      </c>
      <c r="F257" s="135">
        <v>796</v>
      </c>
      <c r="G257" s="131"/>
      <c r="H257" s="135">
        <v>9</v>
      </c>
      <c r="I257" s="136">
        <v>9258.8597999999984</v>
      </c>
      <c r="J257" s="136">
        <v>4629.4298999999992</v>
      </c>
      <c r="K257" s="136">
        <v>1028.7621999999999</v>
      </c>
      <c r="L257" s="136">
        <v>514.38109999999995</v>
      </c>
      <c r="M257" s="136">
        <v>1209.5999999999999</v>
      </c>
      <c r="N257" s="136">
        <v>604.79999999999995</v>
      </c>
      <c r="O257" s="136">
        <v>1601.6</v>
      </c>
      <c r="P257" s="136">
        <v>800.8</v>
      </c>
      <c r="Q257" s="136">
        <v>620.02</v>
      </c>
      <c r="R257" s="136">
        <v>310.01</v>
      </c>
      <c r="S257" s="136">
        <v>620.02</v>
      </c>
      <c r="T257" s="136">
        <v>310.01</v>
      </c>
      <c r="U257" s="136">
        <v>1220.8</v>
      </c>
      <c r="V257" s="136">
        <v>610.4</v>
      </c>
    </row>
    <row r="258" spans="1:22" x14ac:dyDescent="0.35">
      <c r="A258" s="129" t="s">
        <v>1574</v>
      </c>
      <c r="B258" s="135" t="s">
        <v>905</v>
      </c>
      <c r="C258" s="132" t="s">
        <v>1927</v>
      </c>
      <c r="D258" s="129" t="s">
        <v>118</v>
      </c>
      <c r="E258" s="129" t="s">
        <v>139</v>
      </c>
      <c r="F258" s="135">
        <v>797</v>
      </c>
      <c r="G258" s="131"/>
      <c r="H258" s="135">
        <v>58</v>
      </c>
      <c r="I258" s="136">
        <v>91133.96160000001</v>
      </c>
      <c r="J258" s="136">
        <v>45566.980800000005</v>
      </c>
      <c r="K258" s="136">
        <v>1571.2752</v>
      </c>
      <c r="L258" s="136">
        <v>785.63760000000002</v>
      </c>
      <c r="M258" s="136">
        <v>1203.3599999999999</v>
      </c>
      <c r="N258" s="136">
        <v>601.67999999999995</v>
      </c>
      <c r="O258" s="136">
        <v>3800.6</v>
      </c>
      <c r="P258" s="136">
        <v>1900.3</v>
      </c>
      <c r="Q258" s="136">
        <v>527</v>
      </c>
      <c r="R258" s="136">
        <v>263.5</v>
      </c>
      <c r="S258" s="136">
        <v>1035</v>
      </c>
      <c r="T258" s="136">
        <v>517.5</v>
      </c>
      <c r="U258" s="136">
        <v>1962.36</v>
      </c>
      <c r="V258" s="136">
        <v>981.18</v>
      </c>
    </row>
    <row r="259" spans="1:22" x14ac:dyDescent="0.35">
      <c r="A259" s="129" t="s">
        <v>1574</v>
      </c>
      <c r="B259" s="135" t="s">
        <v>905</v>
      </c>
      <c r="C259" s="132" t="s">
        <v>1927</v>
      </c>
      <c r="D259" s="129" t="s">
        <v>118</v>
      </c>
      <c r="E259" s="129" t="s">
        <v>139</v>
      </c>
      <c r="F259" s="135">
        <v>798</v>
      </c>
      <c r="G259" s="131"/>
      <c r="H259" s="135">
        <v>3</v>
      </c>
      <c r="I259" s="136">
        <v>3106.2000000000003</v>
      </c>
      <c r="J259" s="136">
        <v>1553.1000000000001</v>
      </c>
      <c r="K259" s="136">
        <v>1035.4000000000001</v>
      </c>
      <c r="L259" s="136">
        <v>517.70000000000005</v>
      </c>
      <c r="M259" s="136">
        <v>999</v>
      </c>
      <c r="N259" s="136">
        <v>499.5</v>
      </c>
      <c r="O259" s="136">
        <v>1200</v>
      </c>
      <c r="P259" s="136">
        <v>600</v>
      </c>
      <c r="Q259" s="136">
        <v>907.2</v>
      </c>
      <c r="R259" s="136">
        <v>453.6</v>
      </c>
      <c r="S259" s="136">
        <v>907.2</v>
      </c>
      <c r="T259" s="136">
        <v>453.6</v>
      </c>
      <c r="U259" s="136">
        <v>1200</v>
      </c>
      <c r="V259" s="136">
        <v>600</v>
      </c>
    </row>
    <row r="260" spans="1:22" x14ac:dyDescent="0.35">
      <c r="A260" s="129" t="s">
        <v>1574</v>
      </c>
      <c r="B260" s="135" t="s">
        <v>905</v>
      </c>
      <c r="C260" s="132" t="s">
        <v>1927</v>
      </c>
      <c r="D260" s="129" t="s">
        <v>118</v>
      </c>
      <c r="E260" s="129" t="s">
        <v>139</v>
      </c>
      <c r="F260" s="135">
        <v>799</v>
      </c>
      <c r="G260" s="131"/>
      <c r="H260" s="135">
        <v>88</v>
      </c>
      <c r="I260" s="136">
        <v>108980.1152</v>
      </c>
      <c r="J260" s="136">
        <v>54490.0576</v>
      </c>
      <c r="K260" s="136">
        <v>1238.4104</v>
      </c>
      <c r="L260" s="136">
        <v>619.20519999999999</v>
      </c>
      <c r="M260" s="136">
        <v>1071.2</v>
      </c>
      <c r="N260" s="136">
        <v>535.6</v>
      </c>
      <c r="O260" s="136">
        <v>3060</v>
      </c>
      <c r="P260" s="136">
        <v>1530</v>
      </c>
      <c r="Q260" s="136">
        <v>581.94000000000005</v>
      </c>
      <c r="R260" s="136">
        <v>290.97000000000003</v>
      </c>
      <c r="S260" s="136">
        <v>928.2</v>
      </c>
      <c r="T260" s="136">
        <v>464.1</v>
      </c>
      <c r="U260" s="136">
        <v>1244.5999999999999</v>
      </c>
      <c r="V260" s="136">
        <v>622.29999999999995</v>
      </c>
    </row>
    <row r="261" spans="1:22" x14ac:dyDescent="0.35">
      <c r="A261" s="129" t="s">
        <v>1574</v>
      </c>
      <c r="B261" s="135" t="s">
        <v>905</v>
      </c>
      <c r="C261" s="132" t="s">
        <v>1927</v>
      </c>
      <c r="D261" s="129" t="s">
        <v>118</v>
      </c>
      <c r="E261" s="129" t="s">
        <v>140</v>
      </c>
      <c r="F261" s="135">
        <v>750</v>
      </c>
      <c r="G261" s="131"/>
      <c r="H261" s="135">
        <v>15</v>
      </c>
      <c r="I261" s="136">
        <v>35179.29</v>
      </c>
      <c r="J261" s="136">
        <v>17589.645</v>
      </c>
      <c r="K261" s="136">
        <v>2345.2860000000001</v>
      </c>
      <c r="L261" s="136">
        <v>1172.643</v>
      </c>
      <c r="M261" s="136">
        <v>2364.88</v>
      </c>
      <c r="N261" s="136">
        <v>1182.44</v>
      </c>
      <c r="O261" s="136">
        <v>3750</v>
      </c>
      <c r="P261" s="136">
        <v>1875</v>
      </c>
      <c r="Q261" s="136">
        <v>1001.4</v>
      </c>
      <c r="R261" s="136">
        <v>500.7</v>
      </c>
      <c r="S261" s="136">
        <v>1500</v>
      </c>
      <c r="T261" s="136">
        <v>750</v>
      </c>
      <c r="U261" s="136">
        <v>3288</v>
      </c>
      <c r="V261" s="136">
        <v>1644</v>
      </c>
    </row>
    <row r="262" spans="1:22" x14ac:dyDescent="0.35">
      <c r="A262" s="129" t="s">
        <v>1574</v>
      </c>
      <c r="B262" s="135" t="s">
        <v>905</v>
      </c>
      <c r="C262" s="132" t="s">
        <v>1927</v>
      </c>
      <c r="D262" s="129" t="s">
        <v>118</v>
      </c>
      <c r="E262" s="129" t="s">
        <v>140</v>
      </c>
      <c r="F262" s="135">
        <v>751</v>
      </c>
      <c r="G262" s="131"/>
      <c r="H262" s="135">
        <v>1</v>
      </c>
      <c r="I262" s="136">
        <v>2520</v>
      </c>
      <c r="J262" s="136">
        <v>1260</v>
      </c>
      <c r="K262" s="136">
        <v>2520</v>
      </c>
      <c r="L262" s="136">
        <v>1260</v>
      </c>
      <c r="M262" s="136">
        <v>2520</v>
      </c>
      <c r="N262" s="136">
        <v>1260</v>
      </c>
      <c r="O262" s="136">
        <v>2520</v>
      </c>
      <c r="P262" s="136">
        <v>1260</v>
      </c>
      <c r="Q262" s="136">
        <v>2520</v>
      </c>
      <c r="R262" s="136">
        <v>1260</v>
      </c>
      <c r="S262" s="136">
        <v>2520</v>
      </c>
      <c r="T262" s="136">
        <v>1260</v>
      </c>
      <c r="U262" s="136">
        <v>2520</v>
      </c>
      <c r="V262" s="136">
        <v>1260</v>
      </c>
    </row>
    <row r="263" spans="1:22" x14ac:dyDescent="0.35">
      <c r="A263" s="129" t="s">
        <v>1574</v>
      </c>
      <c r="B263" s="135" t="s">
        <v>905</v>
      </c>
      <c r="C263" s="132" t="s">
        <v>1927</v>
      </c>
      <c r="D263" s="129" t="s">
        <v>118</v>
      </c>
      <c r="E263" s="129" t="s">
        <v>140</v>
      </c>
      <c r="F263" s="135">
        <v>752</v>
      </c>
      <c r="G263" s="131"/>
      <c r="H263" s="135">
        <v>6</v>
      </c>
      <c r="I263" s="136">
        <v>7762.7999999999993</v>
      </c>
      <c r="J263" s="136">
        <v>3881.3999999999996</v>
      </c>
      <c r="K263" s="136">
        <v>1293.8</v>
      </c>
      <c r="L263" s="136">
        <v>646.9</v>
      </c>
      <c r="M263" s="136">
        <v>1400</v>
      </c>
      <c r="N263" s="136">
        <v>700</v>
      </c>
      <c r="O263" s="136">
        <v>1890</v>
      </c>
      <c r="P263" s="136">
        <v>945</v>
      </c>
      <c r="Q263" s="136">
        <v>600</v>
      </c>
      <c r="R263" s="136">
        <v>300</v>
      </c>
      <c r="S263" s="136">
        <v>972.8</v>
      </c>
      <c r="T263" s="136">
        <v>486.4</v>
      </c>
      <c r="U263" s="136">
        <v>1500</v>
      </c>
      <c r="V263" s="136">
        <v>750</v>
      </c>
    </row>
    <row r="264" spans="1:22" x14ac:dyDescent="0.35">
      <c r="A264" s="129" t="s">
        <v>1574</v>
      </c>
      <c r="B264" s="135" t="s">
        <v>905</v>
      </c>
      <c r="C264" s="132" t="s">
        <v>1927</v>
      </c>
      <c r="D264" s="129" t="s">
        <v>118</v>
      </c>
      <c r="E264" s="129" t="s">
        <v>140</v>
      </c>
      <c r="F264" s="135">
        <v>754</v>
      </c>
      <c r="G264" s="131"/>
      <c r="H264" s="135">
        <v>3</v>
      </c>
      <c r="I264" s="136">
        <v>5524.1801999999998</v>
      </c>
      <c r="J264" s="136">
        <v>2762.0900999999999</v>
      </c>
      <c r="K264" s="136">
        <v>1841.3933999999999</v>
      </c>
      <c r="L264" s="136">
        <v>920.69669999999996</v>
      </c>
      <c r="M264" s="136">
        <v>1477.3</v>
      </c>
      <c r="N264" s="136">
        <v>738.65</v>
      </c>
      <c r="O264" s="136">
        <v>3250</v>
      </c>
      <c r="P264" s="136">
        <v>1625</v>
      </c>
      <c r="Q264" s="136">
        <v>796.88</v>
      </c>
      <c r="R264" s="136">
        <v>398.44</v>
      </c>
      <c r="S264" s="136">
        <v>796.88</v>
      </c>
      <c r="T264" s="136">
        <v>398.44</v>
      </c>
      <c r="U264" s="136">
        <v>3250</v>
      </c>
      <c r="V264" s="136">
        <v>1625</v>
      </c>
    </row>
    <row r="265" spans="1:22" x14ac:dyDescent="0.35">
      <c r="A265" s="129" t="s">
        <v>1574</v>
      </c>
      <c r="B265" s="135" t="s">
        <v>905</v>
      </c>
      <c r="C265" s="132" t="s">
        <v>1927</v>
      </c>
      <c r="D265" s="129" t="s">
        <v>118</v>
      </c>
      <c r="E265" s="129" t="s">
        <v>140</v>
      </c>
      <c r="F265" s="135">
        <v>756</v>
      </c>
      <c r="G265" s="131"/>
      <c r="H265" s="135">
        <v>3</v>
      </c>
      <c r="I265" s="136">
        <v>4519.6998000000003</v>
      </c>
      <c r="J265" s="136">
        <v>2259.8499000000002</v>
      </c>
      <c r="K265" s="136">
        <v>1506.5666000000001</v>
      </c>
      <c r="L265" s="136">
        <v>753.28330000000005</v>
      </c>
      <c r="M265" s="136">
        <v>1477.3</v>
      </c>
      <c r="N265" s="136">
        <v>738.65</v>
      </c>
      <c r="O265" s="136">
        <v>2628</v>
      </c>
      <c r="P265" s="136">
        <v>1314</v>
      </c>
      <c r="Q265" s="136">
        <v>414.4</v>
      </c>
      <c r="R265" s="136">
        <v>207.2</v>
      </c>
      <c r="S265" s="136">
        <v>414.4</v>
      </c>
      <c r="T265" s="136">
        <v>207.2</v>
      </c>
      <c r="U265" s="136">
        <v>2628</v>
      </c>
      <c r="V265" s="136">
        <v>1314</v>
      </c>
    </row>
    <row r="266" spans="1:22" x14ac:dyDescent="0.35">
      <c r="A266" s="129" t="s">
        <v>1574</v>
      </c>
      <c r="B266" s="135" t="s">
        <v>905</v>
      </c>
      <c r="C266" s="132" t="s">
        <v>1927</v>
      </c>
      <c r="D266" s="129" t="s">
        <v>118</v>
      </c>
      <c r="E266" s="129" t="s">
        <v>140</v>
      </c>
      <c r="F266" s="135">
        <v>757</v>
      </c>
      <c r="G266" s="131"/>
      <c r="H266" s="135">
        <v>1</v>
      </c>
      <c r="I266" s="136">
        <v>700</v>
      </c>
      <c r="J266" s="136">
        <v>350</v>
      </c>
      <c r="K266" s="136">
        <v>700</v>
      </c>
      <c r="L266" s="136">
        <v>350</v>
      </c>
      <c r="M266" s="136">
        <v>700</v>
      </c>
      <c r="N266" s="136">
        <v>350</v>
      </c>
      <c r="O266" s="136">
        <v>700</v>
      </c>
      <c r="P266" s="136">
        <v>350</v>
      </c>
      <c r="Q266" s="136">
        <v>700</v>
      </c>
      <c r="R266" s="136">
        <v>350</v>
      </c>
      <c r="S266" s="136">
        <v>700</v>
      </c>
      <c r="T266" s="136">
        <v>350</v>
      </c>
      <c r="U266" s="136">
        <v>700</v>
      </c>
      <c r="V266" s="136">
        <v>350</v>
      </c>
    </row>
    <row r="267" spans="1:22" x14ac:dyDescent="0.35">
      <c r="A267" s="129" t="s">
        <v>1574</v>
      </c>
      <c r="B267" s="135" t="s">
        <v>905</v>
      </c>
      <c r="C267" s="132" t="s">
        <v>1927</v>
      </c>
      <c r="D267" s="129" t="s">
        <v>118</v>
      </c>
      <c r="E267" s="129" t="s">
        <v>140</v>
      </c>
      <c r="F267" s="135">
        <v>760</v>
      </c>
      <c r="G267" s="131"/>
      <c r="H267" s="135">
        <v>2</v>
      </c>
      <c r="I267" s="136">
        <v>3600</v>
      </c>
      <c r="J267" s="136">
        <v>1800</v>
      </c>
      <c r="K267" s="136">
        <v>1800</v>
      </c>
      <c r="L267" s="136">
        <v>900</v>
      </c>
      <c r="M267" s="136">
        <v>1800</v>
      </c>
      <c r="N267" s="136">
        <v>900</v>
      </c>
      <c r="O267" s="136">
        <v>1800</v>
      </c>
      <c r="P267" s="136">
        <v>900</v>
      </c>
      <c r="Q267" s="136">
        <v>1800</v>
      </c>
      <c r="R267" s="136">
        <v>900</v>
      </c>
      <c r="S267" s="136">
        <v>1800</v>
      </c>
      <c r="T267" s="136">
        <v>900</v>
      </c>
      <c r="U267" s="136">
        <v>1800</v>
      </c>
      <c r="V267" s="136">
        <v>900</v>
      </c>
    </row>
    <row r="268" spans="1:22" x14ac:dyDescent="0.35">
      <c r="A268" s="129" t="s">
        <v>1574</v>
      </c>
      <c r="B268" s="135" t="s">
        <v>905</v>
      </c>
      <c r="C268" s="132" t="s">
        <v>1927</v>
      </c>
      <c r="D268" s="129" t="s">
        <v>118</v>
      </c>
      <c r="E268" s="129" t="s">
        <v>140</v>
      </c>
      <c r="F268" s="135">
        <v>761</v>
      </c>
      <c r="G268" s="131"/>
      <c r="H268" s="135">
        <v>3</v>
      </c>
      <c r="I268" s="136">
        <v>7479.1979999999994</v>
      </c>
      <c r="J268" s="136">
        <v>3739.5989999999997</v>
      </c>
      <c r="K268" s="136">
        <v>2493.0659999999998</v>
      </c>
      <c r="L268" s="136">
        <v>1246.5329999999999</v>
      </c>
      <c r="M268" s="136">
        <v>2772</v>
      </c>
      <c r="N268" s="136">
        <v>1386</v>
      </c>
      <c r="O268" s="136">
        <v>3507.2</v>
      </c>
      <c r="P268" s="136">
        <v>1753.6</v>
      </c>
      <c r="Q268" s="136">
        <v>1200</v>
      </c>
      <c r="R268" s="136">
        <v>600</v>
      </c>
      <c r="S268" s="136">
        <v>1200</v>
      </c>
      <c r="T268" s="136">
        <v>600</v>
      </c>
      <c r="U268" s="136">
        <v>3507.2</v>
      </c>
      <c r="V268" s="136">
        <v>1753.6</v>
      </c>
    </row>
    <row r="269" spans="1:22" x14ac:dyDescent="0.35">
      <c r="A269" s="129" t="s">
        <v>1574</v>
      </c>
      <c r="B269" s="135" t="s">
        <v>905</v>
      </c>
      <c r="C269" s="132" t="s">
        <v>1927</v>
      </c>
      <c r="D269" s="129" t="s">
        <v>118</v>
      </c>
      <c r="E269" s="129" t="s">
        <v>140</v>
      </c>
      <c r="F269" s="135">
        <v>763</v>
      </c>
      <c r="G269" s="131"/>
      <c r="H269" s="135">
        <v>1</v>
      </c>
      <c r="I269" s="136">
        <v>1624.26</v>
      </c>
      <c r="J269" s="136">
        <v>812.13</v>
      </c>
      <c r="K269" s="136">
        <v>1624.26</v>
      </c>
      <c r="L269" s="136">
        <v>812.13</v>
      </c>
      <c r="M269" s="136">
        <v>1624.26</v>
      </c>
      <c r="N269" s="136">
        <v>812.13</v>
      </c>
      <c r="O269" s="136">
        <v>1624.26</v>
      </c>
      <c r="P269" s="136">
        <v>812.13</v>
      </c>
      <c r="Q269" s="136">
        <v>1624.26</v>
      </c>
      <c r="R269" s="136">
        <v>812.13</v>
      </c>
      <c r="S269" s="136">
        <v>1624.26</v>
      </c>
      <c r="T269" s="136">
        <v>812.13</v>
      </c>
      <c r="U269" s="136">
        <v>1624.26</v>
      </c>
      <c r="V269" s="136">
        <v>812.13</v>
      </c>
    </row>
    <row r="270" spans="1:22" x14ac:dyDescent="0.35">
      <c r="A270" s="129" t="s">
        <v>1574</v>
      </c>
      <c r="B270" s="135" t="s">
        <v>905</v>
      </c>
      <c r="C270" s="132" t="s">
        <v>1927</v>
      </c>
      <c r="D270" s="129" t="s">
        <v>118</v>
      </c>
      <c r="E270" s="129" t="s">
        <v>140</v>
      </c>
      <c r="F270" s="135">
        <v>764</v>
      </c>
      <c r="G270" s="131"/>
      <c r="H270" s="135">
        <v>1</v>
      </c>
      <c r="I270" s="136">
        <v>1018.44</v>
      </c>
      <c r="J270" s="136">
        <v>509.22</v>
      </c>
      <c r="K270" s="136">
        <v>1018.44</v>
      </c>
      <c r="L270" s="136">
        <v>509.22</v>
      </c>
      <c r="M270" s="136">
        <v>1018.44</v>
      </c>
      <c r="N270" s="136">
        <v>509.22</v>
      </c>
      <c r="O270" s="136">
        <v>1018.44</v>
      </c>
      <c r="P270" s="136">
        <v>509.22</v>
      </c>
      <c r="Q270" s="136">
        <v>1018.44</v>
      </c>
      <c r="R270" s="136">
        <v>509.22</v>
      </c>
      <c r="S270" s="136">
        <v>1018.44</v>
      </c>
      <c r="T270" s="136">
        <v>509.22</v>
      </c>
      <c r="U270" s="136">
        <v>1018.44</v>
      </c>
      <c r="V270" s="136">
        <v>509.22</v>
      </c>
    </row>
    <row r="271" spans="1:22" x14ac:dyDescent="0.35">
      <c r="A271" s="129" t="s">
        <v>1574</v>
      </c>
      <c r="B271" s="135" t="s">
        <v>905</v>
      </c>
      <c r="C271" s="132" t="s">
        <v>1927</v>
      </c>
      <c r="D271" s="129" t="s">
        <v>118</v>
      </c>
      <c r="E271" s="129" t="s">
        <v>140</v>
      </c>
      <c r="F271" s="135">
        <v>770</v>
      </c>
      <c r="G271" s="131"/>
      <c r="H271" s="135">
        <v>2</v>
      </c>
      <c r="I271" s="136">
        <v>2304</v>
      </c>
      <c r="J271" s="136">
        <v>1152</v>
      </c>
      <c r="K271" s="136">
        <v>1152</v>
      </c>
      <c r="L271" s="136">
        <v>576</v>
      </c>
      <c r="M271" s="136">
        <v>1152</v>
      </c>
      <c r="N271" s="136">
        <v>576</v>
      </c>
      <c r="O271" s="136">
        <v>1251</v>
      </c>
      <c r="P271" s="136">
        <v>625.5</v>
      </c>
      <c r="Q271" s="136">
        <v>1053</v>
      </c>
      <c r="R271" s="136">
        <v>526.5</v>
      </c>
      <c r="S271" s="136">
        <v>1053</v>
      </c>
      <c r="T271" s="136">
        <v>526.5</v>
      </c>
      <c r="U271" s="136">
        <v>1251</v>
      </c>
      <c r="V271" s="136">
        <v>625.5</v>
      </c>
    </row>
    <row r="272" spans="1:22" x14ac:dyDescent="0.35">
      <c r="A272" s="129" t="s">
        <v>1574</v>
      </c>
      <c r="B272" s="135" t="s">
        <v>905</v>
      </c>
      <c r="C272" s="132" t="s">
        <v>1927</v>
      </c>
      <c r="D272" s="129" t="s">
        <v>118</v>
      </c>
      <c r="E272" s="129" t="s">
        <v>140</v>
      </c>
      <c r="F272" s="135">
        <v>773</v>
      </c>
      <c r="G272" s="131"/>
      <c r="H272" s="135">
        <v>2</v>
      </c>
      <c r="I272" s="136">
        <v>3536.3</v>
      </c>
      <c r="J272" s="136">
        <v>1768.15</v>
      </c>
      <c r="K272" s="136">
        <v>1768.15</v>
      </c>
      <c r="L272" s="136">
        <v>884.07500000000005</v>
      </c>
      <c r="M272" s="136">
        <v>1768.15</v>
      </c>
      <c r="N272" s="136">
        <v>884.07500000000005</v>
      </c>
      <c r="O272" s="136">
        <v>1878.6</v>
      </c>
      <c r="P272" s="136">
        <v>939.3</v>
      </c>
      <c r="Q272" s="136">
        <v>1657.7</v>
      </c>
      <c r="R272" s="136">
        <v>828.85</v>
      </c>
      <c r="S272" s="136">
        <v>1657.7</v>
      </c>
      <c r="T272" s="136">
        <v>828.85</v>
      </c>
      <c r="U272" s="136">
        <v>1878.6</v>
      </c>
      <c r="V272" s="136">
        <v>939.3</v>
      </c>
    </row>
    <row r="273" spans="1:22" x14ac:dyDescent="0.35">
      <c r="A273" s="129" t="s">
        <v>1574</v>
      </c>
      <c r="B273" s="135" t="s">
        <v>905</v>
      </c>
      <c r="C273" s="132" t="s">
        <v>1927</v>
      </c>
      <c r="D273" s="129" t="s">
        <v>118</v>
      </c>
      <c r="E273" s="129" t="s">
        <v>140</v>
      </c>
      <c r="F273" s="135">
        <v>774</v>
      </c>
      <c r="G273" s="131"/>
      <c r="H273" s="135">
        <v>4</v>
      </c>
      <c r="I273" s="136">
        <v>6055.8</v>
      </c>
      <c r="J273" s="136">
        <v>3027.9</v>
      </c>
      <c r="K273" s="136">
        <v>1513.95</v>
      </c>
      <c r="L273" s="136">
        <v>756.97500000000002</v>
      </c>
      <c r="M273" s="136">
        <v>1543.55</v>
      </c>
      <c r="N273" s="136">
        <v>771.77499999999998</v>
      </c>
      <c r="O273" s="136">
        <v>1583.6</v>
      </c>
      <c r="P273" s="136">
        <v>791.8</v>
      </c>
      <c r="Q273" s="136">
        <v>1385.1</v>
      </c>
      <c r="R273" s="136">
        <v>692.55</v>
      </c>
      <c r="S273" s="136">
        <v>1462.05</v>
      </c>
      <c r="T273" s="136">
        <v>731.02499999999998</v>
      </c>
      <c r="U273" s="136">
        <v>1565.85</v>
      </c>
      <c r="V273" s="136">
        <v>782.92499999999995</v>
      </c>
    </row>
    <row r="274" spans="1:22" x14ac:dyDescent="0.35">
      <c r="A274" s="129" t="s">
        <v>1574</v>
      </c>
      <c r="B274" s="135" t="s">
        <v>905</v>
      </c>
      <c r="C274" s="132" t="s">
        <v>1927</v>
      </c>
      <c r="D274" s="129" t="s">
        <v>118</v>
      </c>
      <c r="E274" s="129" t="s">
        <v>140</v>
      </c>
      <c r="F274" s="135">
        <v>775</v>
      </c>
      <c r="G274" s="131"/>
      <c r="H274" s="135">
        <v>4</v>
      </c>
      <c r="I274" s="136">
        <v>7248.52</v>
      </c>
      <c r="J274" s="136">
        <v>3624.26</v>
      </c>
      <c r="K274" s="136">
        <v>1812.13</v>
      </c>
      <c r="L274" s="136">
        <v>906.06500000000005</v>
      </c>
      <c r="M274" s="136">
        <v>1850</v>
      </c>
      <c r="N274" s="136">
        <v>925</v>
      </c>
      <c r="O274" s="136">
        <v>2745.9</v>
      </c>
      <c r="P274" s="136">
        <v>1372.95</v>
      </c>
      <c r="Q274" s="136">
        <v>802.62</v>
      </c>
      <c r="R274" s="136">
        <v>401.31</v>
      </c>
      <c r="S274" s="136">
        <v>1311.51</v>
      </c>
      <c r="T274" s="136">
        <v>655.755</v>
      </c>
      <c r="U274" s="136">
        <v>2312.75</v>
      </c>
      <c r="V274" s="136">
        <v>1156.375</v>
      </c>
    </row>
    <row r="275" spans="1:22" x14ac:dyDescent="0.35">
      <c r="A275" s="129" t="s">
        <v>1574</v>
      </c>
      <c r="B275" s="135" t="s">
        <v>905</v>
      </c>
      <c r="C275" s="132" t="s">
        <v>1927</v>
      </c>
      <c r="D275" s="129" t="s">
        <v>118</v>
      </c>
      <c r="E275" s="129" t="s">
        <v>140</v>
      </c>
      <c r="F275" s="135">
        <v>781</v>
      </c>
      <c r="G275" s="131"/>
      <c r="H275" s="135">
        <v>2</v>
      </c>
      <c r="I275" s="136">
        <v>3742.5</v>
      </c>
      <c r="J275" s="136">
        <v>1871.25</v>
      </c>
      <c r="K275" s="136">
        <v>1871.25</v>
      </c>
      <c r="L275" s="136">
        <v>935.625</v>
      </c>
      <c r="M275" s="136">
        <v>1871.25</v>
      </c>
      <c r="N275" s="136">
        <v>935.625</v>
      </c>
      <c r="O275" s="136">
        <v>2850</v>
      </c>
      <c r="P275" s="136">
        <v>1425</v>
      </c>
      <c r="Q275" s="136">
        <v>892.5</v>
      </c>
      <c r="R275" s="136">
        <v>446.25</v>
      </c>
      <c r="S275" s="136">
        <v>892.5</v>
      </c>
      <c r="T275" s="136">
        <v>446.25</v>
      </c>
      <c r="U275" s="136">
        <v>2850</v>
      </c>
      <c r="V275" s="136">
        <v>1425</v>
      </c>
    </row>
    <row r="276" spans="1:22" x14ac:dyDescent="0.35">
      <c r="A276" s="129" t="s">
        <v>1574</v>
      </c>
      <c r="B276" s="135" t="s">
        <v>905</v>
      </c>
      <c r="C276" s="132" t="s">
        <v>1927</v>
      </c>
      <c r="D276" s="129" t="s">
        <v>118</v>
      </c>
      <c r="E276" s="129" t="s">
        <v>140</v>
      </c>
      <c r="F276" s="135">
        <v>782</v>
      </c>
      <c r="G276" s="131"/>
      <c r="H276" s="135">
        <v>1</v>
      </c>
      <c r="I276" s="136">
        <v>2470</v>
      </c>
      <c r="J276" s="136">
        <v>1235</v>
      </c>
      <c r="K276" s="136">
        <v>2470</v>
      </c>
      <c r="L276" s="136">
        <v>1235</v>
      </c>
      <c r="M276" s="136">
        <v>2470</v>
      </c>
      <c r="N276" s="136">
        <v>1235</v>
      </c>
      <c r="O276" s="136">
        <v>2470</v>
      </c>
      <c r="P276" s="136">
        <v>1235</v>
      </c>
      <c r="Q276" s="136">
        <v>2470</v>
      </c>
      <c r="R276" s="136">
        <v>1235</v>
      </c>
      <c r="S276" s="136">
        <v>2470</v>
      </c>
      <c r="T276" s="136">
        <v>1235</v>
      </c>
      <c r="U276" s="136">
        <v>2470</v>
      </c>
      <c r="V276" s="136">
        <v>1235</v>
      </c>
    </row>
    <row r="277" spans="1:22" x14ac:dyDescent="0.35">
      <c r="A277" s="129" t="s">
        <v>1574</v>
      </c>
      <c r="B277" s="135" t="s">
        <v>905</v>
      </c>
      <c r="C277" s="132" t="s">
        <v>1927</v>
      </c>
      <c r="D277" s="129" t="s">
        <v>118</v>
      </c>
      <c r="E277" s="129" t="s">
        <v>140</v>
      </c>
      <c r="F277" s="135">
        <v>785</v>
      </c>
      <c r="G277" s="131"/>
      <c r="H277" s="135">
        <v>2</v>
      </c>
      <c r="I277" s="136">
        <v>4011</v>
      </c>
      <c r="J277" s="136">
        <v>2005.5</v>
      </c>
      <c r="K277" s="136">
        <v>2005.5</v>
      </c>
      <c r="L277" s="136">
        <v>1002.75</v>
      </c>
      <c r="M277" s="136">
        <v>2005.5</v>
      </c>
      <c r="N277" s="136">
        <v>1002.75</v>
      </c>
      <c r="O277" s="136">
        <v>2691</v>
      </c>
      <c r="P277" s="136">
        <v>1345.5</v>
      </c>
      <c r="Q277" s="136">
        <v>1320</v>
      </c>
      <c r="R277" s="136">
        <v>660</v>
      </c>
      <c r="S277" s="136">
        <v>1320</v>
      </c>
      <c r="T277" s="136">
        <v>660</v>
      </c>
      <c r="U277" s="136">
        <v>2691</v>
      </c>
      <c r="V277" s="136">
        <v>1345.5</v>
      </c>
    </row>
    <row r="278" spans="1:22" x14ac:dyDescent="0.35">
      <c r="A278" s="129" t="s">
        <v>1574</v>
      </c>
      <c r="B278" s="135" t="s">
        <v>905</v>
      </c>
      <c r="C278" s="132" t="s">
        <v>1927</v>
      </c>
      <c r="D278" s="129" t="s">
        <v>118</v>
      </c>
      <c r="E278" s="129" t="s">
        <v>140</v>
      </c>
      <c r="F278" s="135">
        <v>788</v>
      </c>
      <c r="G278" s="131"/>
      <c r="H278" s="135">
        <v>4</v>
      </c>
      <c r="I278" s="136">
        <v>5462.72</v>
      </c>
      <c r="J278" s="136">
        <v>2731.36</v>
      </c>
      <c r="K278" s="136">
        <v>1365.68</v>
      </c>
      <c r="L278" s="136">
        <v>682.84</v>
      </c>
      <c r="M278" s="136">
        <v>1361.35</v>
      </c>
      <c r="N278" s="136">
        <v>680.67499999999995</v>
      </c>
      <c r="O278" s="136">
        <v>2090</v>
      </c>
      <c r="P278" s="136">
        <v>1045</v>
      </c>
      <c r="Q278" s="136">
        <v>650.02</v>
      </c>
      <c r="R278" s="136">
        <v>325.01</v>
      </c>
      <c r="S278" s="136">
        <v>735.41</v>
      </c>
      <c r="T278" s="136">
        <v>367.70499999999998</v>
      </c>
      <c r="U278" s="136">
        <v>1995.95</v>
      </c>
      <c r="V278" s="136">
        <v>997.97500000000002</v>
      </c>
    </row>
    <row r="279" spans="1:22" x14ac:dyDescent="0.35">
      <c r="A279" s="129" t="s">
        <v>1574</v>
      </c>
      <c r="B279" s="135" t="s">
        <v>905</v>
      </c>
      <c r="C279" s="132" t="s">
        <v>1927</v>
      </c>
      <c r="D279" s="129" t="s">
        <v>118</v>
      </c>
      <c r="E279" s="129" t="s">
        <v>140</v>
      </c>
      <c r="F279" s="135">
        <v>790</v>
      </c>
      <c r="G279" s="131"/>
      <c r="H279" s="135">
        <v>3</v>
      </c>
      <c r="I279" s="136">
        <v>12532.457999999999</v>
      </c>
      <c r="J279" s="136">
        <v>6266.2289999999994</v>
      </c>
      <c r="K279" s="136">
        <v>4177.4859999999999</v>
      </c>
      <c r="L279" s="136">
        <v>2088.7429999999999</v>
      </c>
      <c r="M279" s="136">
        <v>2541.5</v>
      </c>
      <c r="N279" s="136">
        <v>1270.75</v>
      </c>
      <c r="O279" s="136">
        <v>9188.5</v>
      </c>
      <c r="P279" s="136">
        <v>4594.25</v>
      </c>
      <c r="Q279" s="136">
        <v>802.46</v>
      </c>
      <c r="R279" s="136">
        <v>401.23</v>
      </c>
      <c r="S279" s="136">
        <v>802.46</v>
      </c>
      <c r="T279" s="136">
        <v>401.23</v>
      </c>
      <c r="U279" s="136">
        <v>9188.5</v>
      </c>
      <c r="V279" s="136">
        <v>4594.25</v>
      </c>
    </row>
    <row r="280" spans="1:22" x14ac:dyDescent="0.35">
      <c r="A280" s="129" t="s">
        <v>1574</v>
      </c>
      <c r="B280" s="135" t="s">
        <v>905</v>
      </c>
      <c r="C280" s="132" t="s">
        <v>1927</v>
      </c>
      <c r="D280" s="129" t="s">
        <v>118</v>
      </c>
      <c r="E280" s="129" t="s">
        <v>140</v>
      </c>
      <c r="F280" s="135">
        <v>791</v>
      </c>
      <c r="G280" s="131"/>
      <c r="H280" s="135">
        <v>6</v>
      </c>
      <c r="I280" s="136">
        <v>11068.5</v>
      </c>
      <c r="J280" s="136">
        <v>5534.25</v>
      </c>
      <c r="K280" s="136">
        <v>1844.75</v>
      </c>
      <c r="L280" s="136">
        <v>922.375</v>
      </c>
      <c r="M280" s="136">
        <v>1371.5</v>
      </c>
      <c r="N280" s="136">
        <v>685.75</v>
      </c>
      <c r="O280" s="136">
        <v>2990</v>
      </c>
      <c r="P280" s="136">
        <v>1495</v>
      </c>
      <c r="Q280" s="136">
        <v>1071</v>
      </c>
      <c r="R280" s="136">
        <v>535.5</v>
      </c>
      <c r="S280" s="136">
        <v>1332</v>
      </c>
      <c r="T280" s="136">
        <v>666</v>
      </c>
      <c r="U280" s="136">
        <v>2932.5</v>
      </c>
      <c r="V280" s="136">
        <v>1466.25</v>
      </c>
    </row>
    <row r="281" spans="1:22" x14ac:dyDescent="0.35">
      <c r="A281" s="129" t="s">
        <v>1574</v>
      </c>
      <c r="B281" s="135" t="s">
        <v>905</v>
      </c>
      <c r="C281" s="132" t="s">
        <v>1927</v>
      </c>
      <c r="D281" s="129" t="s">
        <v>118</v>
      </c>
      <c r="E281" s="129" t="s">
        <v>140</v>
      </c>
      <c r="F281" s="135">
        <v>797</v>
      </c>
      <c r="G281" s="131"/>
      <c r="H281" s="135">
        <v>3</v>
      </c>
      <c r="I281" s="136">
        <v>6574.0019999999995</v>
      </c>
      <c r="J281" s="136">
        <v>3287.0009999999997</v>
      </c>
      <c r="K281" s="136">
        <v>2191.3339999999998</v>
      </c>
      <c r="L281" s="136">
        <v>1095.6669999999999</v>
      </c>
      <c r="M281" s="136">
        <v>2052</v>
      </c>
      <c r="N281" s="136">
        <v>1026</v>
      </c>
      <c r="O281" s="136">
        <v>2470</v>
      </c>
      <c r="P281" s="136">
        <v>1235</v>
      </c>
      <c r="Q281" s="136">
        <v>2052</v>
      </c>
      <c r="R281" s="136">
        <v>1026</v>
      </c>
      <c r="S281" s="136">
        <v>2052</v>
      </c>
      <c r="T281" s="136">
        <v>1026</v>
      </c>
      <c r="U281" s="136">
        <v>2470</v>
      </c>
      <c r="V281" s="136">
        <v>1235</v>
      </c>
    </row>
    <row r="282" spans="1:22" x14ac:dyDescent="0.35">
      <c r="A282" s="129" t="s">
        <v>1574</v>
      </c>
      <c r="B282" s="135" t="s">
        <v>905</v>
      </c>
      <c r="C282" s="132" t="s">
        <v>1927</v>
      </c>
      <c r="D282" s="129" t="s">
        <v>118</v>
      </c>
      <c r="E282" s="129" t="s">
        <v>140</v>
      </c>
      <c r="F282" s="135">
        <v>799</v>
      </c>
      <c r="G282" s="131"/>
      <c r="H282" s="135">
        <v>12</v>
      </c>
      <c r="I282" s="136">
        <v>15897.640800000001</v>
      </c>
      <c r="J282" s="136">
        <v>7948.8204000000005</v>
      </c>
      <c r="K282" s="136">
        <v>1324.8034</v>
      </c>
      <c r="L282" s="136">
        <v>662.40170000000001</v>
      </c>
      <c r="M282" s="136">
        <v>1158.76</v>
      </c>
      <c r="N282" s="136">
        <v>579.38</v>
      </c>
      <c r="O282" s="136">
        <v>2280</v>
      </c>
      <c r="P282" s="136">
        <v>1140</v>
      </c>
      <c r="Q282" s="136">
        <v>624.79999999999995</v>
      </c>
      <c r="R282" s="136">
        <v>312.39999999999998</v>
      </c>
      <c r="S282" s="136">
        <v>858.8</v>
      </c>
      <c r="T282" s="136">
        <v>429.4</v>
      </c>
      <c r="U282" s="136">
        <v>1742</v>
      </c>
      <c r="V282" s="136">
        <v>871</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1BC2A-E1E3-4503-818D-371DA944520D}">
  <sheetPr>
    <tabColor rgb="FFFFFF00"/>
  </sheetPr>
  <dimension ref="A1:AB4"/>
  <sheetViews>
    <sheetView showGridLines="0" zoomScale="85" zoomScaleNormal="85" workbookViewId="0">
      <pane xSplit="4" ySplit="3" topLeftCell="E4" activePane="bottomRight" state="frozen"/>
      <selection pane="topRight" activeCell="E1" sqref="E1"/>
      <selection pane="bottomLeft" activeCell="A4" sqref="A4"/>
      <selection pane="bottomRight" activeCell="A4" sqref="A4"/>
    </sheetView>
  </sheetViews>
  <sheetFormatPr defaultColWidth="8.88671875" defaultRowHeight="14.4" x14ac:dyDescent="0.3"/>
  <cols>
    <col min="1" max="1" width="12.6640625" style="39" customWidth="1"/>
    <col min="2" max="2" width="9.88671875" style="39" customWidth="1"/>
    <col min="3" max="3" width="26.33203125" style="39" customWidth="1"/>
    <col min="4" max="4" width="44.6640625" style="39" bestFit="1" customWidth="1"/>
    <col min="5" max="6" width="10.33203125" style="39" customWidth="1"/>
    <col min="7" max="7" width="16.109375" style="39" bestFit="1" customWidth="1"/>
    <col min="8" max="8" width="44.6640625" style="39" customWidth="1"/>
    <col min="9" max="10" width="10.33203125" style="39" customWidth="1"/>
    <col min="11" max="11" width="44.6640625" style="39" customWidth="1"/>
    <col min="12" max="13" width="19.6640625" style="39" customWidth="1"/>
    <col min="14" max="15" width="10.6640625" style="39" customWidth="1"/>
    <col min="16" max="17" width="13.6640625" style="39" customWidth="1"/>
    <col min="18" max="18" width="10.6640625" style="39" customWidth="1"/>
    <col min="19" max="19" width="12.6640625" style="39" bestFit="1" customWidth="1"/>
    <col min="20" max="23" width="13.6640625" style="39" customWidth="1"/>
    <col min="24" max="25" width="10.6640625" style="39" customWidth="1"/>
    <col min="26" max="27" width="13.6640625" style="39" customWidth="1"/>
    <col min="28" max="28" width="10.6640625" style="39" customWidth="1"/>
    <col min="29" max="16384" width="8.88671875" style="39"/>
  </cols>
  <sheetData>
    <row r="1" spans="1:28" ht="14.4" customHeight="1" x14ac:dyDescent="0.3">
      <c r="A1" s="180" t="s">
        <v>922</v>
      </c>
      <c r="B1" s="180" t="s">
        <v>949</v>
      </c>
      <c r="C1" s="180" t="s">
        <v>920</v>
      </c>
      <c r="D1" s="181" t="s">
        <v>921</v>
      </c>
      <c r="E1" s="177" t="s">
        <v>103</v>
      </c>
      <c r="F1" s="177" t="s">
        <v>85</v>
      </c>
      <c r="G1" s="177" t="s">
        <v>86</v>
      </c>
      <c r="H1" s="177" t="s">
        <v>87</v>
      </c>
      <c r="I1" s="177" t="s">
        <v>88</v>
      </c>
      <c r="J1" s="177" t="s">
        <v>89</v>
      </c>
      <c r="K1" s="177" t="s">
        <v>90</v>
      </c>
      <c r="L1" s="177" t="s">
        <v>91</v>
      </c>
      <c r="M1" s="177" t="s">
        <v>104</v>
      </c>
      <c r="N1" s="183" t="s">
        <v>1055</v>
      </c>
      <c r="O1" s="184"/>
      <c r="P1" s="184"/>
      <c r="Q1" s="185"/>
      <c r="R1" s="186" t="s">
        <v>109</v>
      </c>
      <c r="S1" s="187"/>
      <c r="T1" s="187"/>
      <c r="U1" s="187"/>
      <c r="V1" s="187"/>
      <c r="W1" s="188"/>
      <c r="X1" s="189" t="s">
        <v>1056</v>
      </c>
      <c r="Y1" s="189"/>
      <c r="Z1" s="189"/>
      <c r="AA1" s="189"/>
      <c r="AB1" s="189"/>
    </row>
    <row r="2" spans="1:28" x14ac:dyDescent="0.3">
      <c r="A2" s="180"/>
      <c r="B2" s="180"/>
      <c r="C2" s="180"/>
      <c r="D2" s="181"/>
      <c r="E2" s="178"/>
      <c r="F2" s="178"/>
      <c r="G2" s="178"/>
      <c r="H2" s="178"/>
      <c r="I2" s="178"/>
      <c r="J2" s="178"/>
      <c r="K2" s="178"/>
      <c r="L2" s="178"/>
      <c r="M2" s="178"/>
      <c r="N2" s="190" t="s">
        <v>1049</v>
      </c>
      <c r="O2" s="191"/>
      <c r="P2" s="190" t="s">
        <v>1993</v>
      </c>
      <c r="Q2" s="191"/>
      <c r="R2" s="192" t="s">
        <v>226</v>
      </c>
      <c r="S2" s="192" t="s">
        <v>20</v>
      </c>
      <c r="T2" s="194" t="s">
        <v>1049</v>
      </c>
      <c r="U2" s="195"/>
      <c r="V2" s="194" t="s">
        <v>1993</v>
      </c>
      <c r="W2" s="195"/>
      <c r="X2" s="182" t="s">
        <v>1049</v>
      </c>
      <c r="Y2" s="182"/>
      <c r="Z2" s="182" t="s">
        <v>1993</v>
      </c>
      <c r="AA2" s="182"/>
      <c r="AB2" s="182" t="s">
        <v>226</v>
      </c>
    </row>
    <row r="3" spans="1:28" x14ac:dyDescent="0.3">
      <c r="A3" s="180"/>
      <c r="B3" s="180"/>
      <c r="C3" s="180"/>
      <c r="D3" s="181"/>
      <c r="E3" s="179"/>
      <c r="F3" s="179"/>
      <c r="G3" s="179"/>
      <c r="H3" s="179"/>
      <c r="I3" s="179"/>
      <c r="J3" s="179"/>
      <c r="K3" s="179"/>
      <c r="L3" s="179"/>
      <c r="M3" s="179"/>
      <c r="N3" s="40" t="s">
        <v>1994</v>
      </c>
      <c r="O3" s="40" t="s">
        <v>1995</v>
      </c>
      <c r="P3" s="40" t="s">
        <v>1994</v>
      </c>
      <c r="Q3" s="40" t="s">
        <v>1995</v>
      </c>
      <c r="R3" s="193"/>
      <c r="S3" s="193"/>
      <c r="T3" s="41" t="s">
        <v>1994</v>
      </c>
      <c r="U3" s="41" t="s">
        <v>1995</v>
      </c>
      <c r="V3" s="41" t="s">
        <v>1994</v>
      </c>
      <c r="W3" s="41" t="s">
        <v>1995</v>
      </c>
      <c r="X3" s="42" t="s">
        <v>1994</v>
      </c>
      <c r="Y3" s="42" t="s">
        <v>1995</v>
      </c>
      <c r="Z3" s="42" t="s">
        <v>1994</v>
      </c>
      <c r="AA3" s="42" t="s">
        <v>1995</v>
      </c>
      <c r="AB3" s="182"/>
    </row>
    <row r="4" spans="1:28" x14ac:dyDescent="0.3">
      <c r="A4" s="39" t="s">
        <v>2036</v>
      </c>
    </row>
  </sheetData>
  <mergeCells count="25">
    <mergeCell ref="X2:Y2"/>
    <mergeCell ref="Z2:AA2"/>
    <mergeCell ref="AB2:AB3"/>
    <mergeCell ref="M1:M3"/>
    <mergeCell ref="N1:Q1"/>
    <mergeCell ref="R1:W1"/>
    <mergeCell ref="X1:AB1"/>
    <mergeCell ref="N2:O2"/>
    <mergeCell ref="P2:Q2"/>
    <mergeCell ref="R2:R3"/>
    <mergeCell ref="S2:S3"/>
    <mergeCell ref="T2:U2"/>
    <mergeCell ref="V2:W2"/>
    <mergeCell ref="L1:L3"/>
    <mergeCell ref="A1:A3"/>
    <mergeCell ref="B1:B3"/>
    <mergeCell ref="C1:C3"/>
    <mergeCell ref="D1:D3"/>
    <mergeCell ref="E1:E3"/>
    <mergeCell ref="F1:F3"/>
    <mergeCell ref="G1:G3"/>
    <mergeCell ref="H1:H3"/>
    <mergeCell ref="I1:I3"/>
    <mergeCell ref="J1:J3"/>
    <mergeCell ref="K1:K3"/>
  </mergeCells>
  <phoneticPr fontId="40"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rg_x0020_ID xmlns="c2d54b8f-ed7c-47fb-898b-136e675c4f0b" xsi:nil="true"/>
    <h3dcba5c7ca342e595317952ef8eb741 xmlns="c2d54b8f-ed7c-47fb-898b-136e675c4f0b">
      <Terms xmlns="http://schemas.microsoft.com/office/infopath/2007/PartnerControls"/>
    </h3dcba5c7ca342e595317952ef8eb741>
    <afae463541fe41dd83334fa6cd8f1908 xmlns="c2d54b8f-ed7c-47fb-898b-136e675c4f0b">
      <Terms xmlns="http://schemas.microsoft.com/office/infopath/2007/PartnerControls"/>
    </afae463541fe41dd83334fa6cd8f1908>
    <j470bcfc62c44afbab3f2ca5eb061ff0 xmlns="c2d54b8f-ed7c-47fb-898b-136e675c4f0b">
      <Terms xmlns="http://schemas.microsoft.com/office/infopath/2007/PartnerControls"/>
    </j470bcfc62c44afbab3f2ca5eb061ff0>
    <n00c98d1b46248cd89ef9ad58a09185e xmlns="c2d54b8f-ed7c-47fb-898b-136e675c4f0b">
      <Terms xmlns="http://schemas.microsoft.com/office/infopath/2007/PartnerControls"/>
    </n00c98d1b46248cd89ef9ad58a09185e>
    <TaxCatchAll xmlns="c2d54b8f-ed7c-47fb-898b-136e675c4f0b">
      <Value>1</Value>
    </TaxCatchAll>
    <de8d76eafc0046afb82369c909c51ae4 xmlns="c2d54b8f-ed7c-47fb-898b-136e675c4f0b">
      <Terms xmlns="http://schemas.microsoft.com/office/infopath/2007/PartnerControls"/>
    </de8d76eafc0046afb82369c909c51ae4>
    <gb25a1ca6c6d4463bc56fb7ac550d5ca xmlns="c2d54b8f-ed7c-47fb-898b-136e675c4f0b">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6ac4f884-da03-427a-b910-4312ddf3e30d</TermId>
        </TermInfo>
      </Terms>
    </gb25a1ca6c6d4463bc56fb7ac550d5ca>
  </documentManagement>
</p:properties>
</file>

<file path=customXml/item3.xml><?xml version="1.0" encoding="utf-8"?>
<ct:contentTypeSchema xmlns:ct="http://schemas.microsoft.com/office/2006/metadata/contentType" xmlns:ma="http://schemas.microsoft.com/office/2006/metadata/properties/metaAttributes" ct:_="" ma:_="" ma:contentTypeName="Document (Life and Health)" ma:contentTypeID="0x010100F2415953618F9E4485EB93ABF3225B1F00C5358A94FC9C524F85CF3709E15BE041" ma:contentTypeVersion="16" ma:contentTypeDescription="" ma:contentTypeScope="" ma:versionID="16352fb05e3bc05131bbe290ed71f823">
  <xsd:schema xmlns:xsd="http://www.w3.org/2001/XMLSchema" xmlns:xs="http://www.w3.org/2001/XMLSchema" xmlns:p="http://schemas.microsoft.com/office/2006/metadata/properties" xmlns:ns2="c2d54b8f-ed7c-47fb-898b-136e675c4f0b" targetNamespace="http://schemas.microsoft.com/office/2006/metadata/properties" ma:root="true" ma:fieldsID="fccd406aa1474cf3ca05400478a42699" ns2:_="">
    <xsd:import namespace="c2d54b8f-ed7c-47fb-898b-136e675c4f0b"/>
    <xsd:element name="properties">
      <xsd:complexType>
        <xsd:sequence>
          <xsd:element name="documentManagement">
            <xsd:complexType>
              <xsd:all>
                <xsd:element ref="ns2:de8d76eafc0046afb82369c909c51ae4" minOccurs="0"/>
                <xsd:element ref="ns2:TaxCatchAll" minOccurs="0"/>
                <xsd:element ref="ns2:TaxCatchAllLabel" minOccurs="0"/>
                <xsd:element ref="ns2:gb25a1ca6c6d4463bc56fb7ac550d5ca" minOccurs="0"/>
                <xsd:element ref="ns2:h3dcba5c7ca342e595317952ef8eb741" minOccurs="0"/>
                <xsd:element ref="ns2:Org_x0020_ID" minOccurs="0"/>
                <xsd:element ref="ns2:j470bcfc62c44afbab3f2ca5eb061ff0" minOccurs="0"/>
                <xsd:element ref="ns2:n00c98d1b46248cd89ef9ad58a09185e" minOccurs="0"/>
                <xsd:element ref="ns2:afae463541fe41dd83334fa6cd8f1908"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54b8f-ed7c-47fb-898b-136e675c4f0b" elementFormDefault="qualified">
    <xsd:import namespace="http://schemas.microsoft.com/office/2006/documentManagement/types"/>
    <xsd:import namespace="http://schemas.microsoft.com/office/infopath/2007/PartnerControls"/>
    <xsd:element name="de8d76eafc0046afb82369c909c51ae4" ma:index="8" nillable="true" ma:taxonomy="true" ma:internalName="de8d76eafc0046afb82369c909c51ae4" ma:taxonomyFieldName="Fiscal_x0020_Year_x0028_s_x0029_" ma:displayName="Fiscal Year(s)" ma:default="" ma:fieldId="{de8d76ea-fc00-46af-b823-69c909c51ae4}" ma:taxonomyMulti="true" ma:sspId="474f55b7-900d-4f84-ba6c-75998a8aa97b" ma:termSetId="358c90d7-e9cf-4033-bea8-b2bb741a5a33"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54e6786-69c8-4866-a6e1-b02bb3ee5fef}" ma:internalName="TaxCatchAll" ma:showField="CatchAllData" ma:web="0a1b9ff1-59ab-4556-b2d9-b355dcd99d9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54e6786-69c8-4866-a6e1-b02bb3ee5fef}" ma:internalName="TaxCatchAllLabel" ma:readOnly="true" ma:showField="CatchAllDataLabel" ma:web="0a1b9ff1-59ab-4556-b2d9-b355dcd99d93">
      <xsd:complexType>
        <xsd:complexContent>
          <xsd:extension base="dms:MultiChoiceLookup">
            <xsd:sequence>
              <xsd:element name="Value" type="dms:Lookup" maxOccurs="unbounded" minOccurs="0" nillable="true"/>
            </xsd:sequence>
          </xsd:extension>
        </xsd:complexContent>
      </xsd:complexType>
    </xsd:element>
    <xsd:element name="gb25a1ca6c6d4463bc56fb7ac550d5ca" ma:index="12" ma:taxonomy="true" ma:internalName="gb25a1ca6c6d4463bc56fb7ac550d5ca" ma:taxonomyFieldName="Sensitivity" ma:displayName="Old_Sensitivity" ma:default="1;#Internal|6ac4f884-da03-427a-b910-4312ddf3e30d" ma:fieldId="{0b25a1ca-6c6d-4463-bc56-fb7ac550d5ca}" ma:sspId="474f55b7-900d-4f84-ba6c-75998a8aa97b" ma:termSetId="8686965f-92db-4f1a-92f2-f12db8083c4e" ma:anchorId="00000000-0000-0000-0000-000000000000" ma:open="false" ma:isKeyword="false">
      <xsd:complexType>
        <xsd:sequence>
          <xsd:element ref="pc:Terms" minOccurs="0" maxOccurs="1"/>
        </xsd:sequence>
      </xsd:complexType>
    </xsd:element>
    <xsd:element name="h3dcba5c7ca342e595317952ef8eb741" ma:index="14" nillable="true" ma:taxonomy="true" ma:internalName="h3dcba5c7ca342e595317952ef8eb741" ma:taxonomyFieldName="Document_x0020_Type_x0020__x0028_Life_x0020_and_x0020_Health_x0029_" ma:displayName="Document Type (Life and Health)" ma:default="8;#New Document|595c3e9d-f273-46ad-a0ff-8324acee42d3" ma:fieldId="{13dcba5c-7ca3-42e5-9531-7952ef8eb741}" ma:sspId="474f55b7-900d-4f84-ba6c-75998a8aa97b" ma:termSetId="842d8b69-e900-4892-8b84-8185d7906cbe" ma:anchorId="00000000-0000-0000-0000-000000000000" ma:open="false" ma:isKeyword="false">
      <xsd:complexType>
        <xsd:sequence>
          <xsd:element ref="pc:Terms" minOccurs="0" maxOccurs="1"/>
        </xsd:sequence>
      </xsd:complexType>
    </xsd:element>
    <xsd:element name="Org_x0020_ID" ma:index="16" nillable="true" ma:displayName="Regulated Entity" ma:description="Organization ID for Company Tracking purposes." ma:internalName="Org_x0020_ID">
      <xsd:simpleType>
        <xsd:restriction base="dms:Text">
          <xsd:maxLength value="9"/>
        </xsd:restriction>
      </xsd:simpleType>
    </xsd:element>
    <xsd:element name="j470bcfc62c44afbab3f2ca5eb061ff0" ma:index="17" nillable="true" ma:taxonomy="true" ma:internalName="j470bcfc62c44afbab3f2ca5eb061ff0" ma:taxonomyFieldName="Retention_x0020_Policy" ma:displayName="Retention Policy" ma:default="" ma:fieldId="{3470bcfc-62c4-4afb-ab3f-2ca5eb061ff0}" ma:sspId="474f55b7-900d-4f84-ba6c-75998a8aa97b" ma:termSetId="38458454-0237-46e2-8b8f-5c43c154fbeb" ma:anchorId="00000000-0000-0000-0000-000000000000" ma:open="false" ma:isKeyword="false">
      <xsd:complexType>
        <xsd:sequence>
          <xsd:element ref="pc:Terms" minOccurs="0" maxOccurs="1"/>
        </xsd:sequence>
      </xsd:complexType>
    </xsd:element>
    <xsd:element name="n00c98d1b46248cd89ef9ad58a09185e" ma:index="19" nillable="true" ma:taxonomy="true" ma:internalName="n00c98d1b46248cd89ef9ad58a09185e" ma:taxonomyFieldName="Calendar_x0020_Year_x0028_s_x0029_" ma:displayName="Calendar Year(s)" ma:default="" ma:fieldId="{700c98d1-b462-48cd-89ef-9ad58a09185e}" ma:taxonomyMulti="true" ma:sspId="474f55b7-900d-4f84-ba6c-75998a8aa97b" ma:termSetId="c36bf5e7-8095-4acf-a22f-15860217e198" ma:anchorId="00000000-0000-0000-0000-000000000000" ma:open="false" ma:isKeyword="false">
      <xsd:complexType>
        <xsd:sequence>
          <xsd:element ref="pc:Terms" minOccurs="0" maxOccurs="1"/>
        </xsd:sequence>
      </xsd:complexType>
    </xsd:element>
    <xsd:element name="afae463541fe41dd83334fa6cd8f1908" ma:index="21" nillable="true" ma:taxonomy="true" ma:internalName="afae463541fe41dd83334fa6cd8f1908" ma:taxonomyFieldName="Legislative_x0020_Session" ma:displayName="Legislative Session" ma:default="" ma:fieldId="{afae4635-41fe-41dd-8333-4fa6cd8f1908}" ma:sspId="474f55b7-900d-4f84-ba6c-75998a8aa97b" ma:termSetId="9274a469-24c3-4674-aaf0-155bbc3fa4b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474f55b7-900d-4f84-ba6c-75998a8aa97b" ContentTypeId="0x010100F2415953618F9E4485EB93ABF3225B1F" PreviousValue="false"/>
</file>

<file path=customXml/itemProps1.xml><?xml version="1.0" encoding="utf-8"?>
<ds:datastoreItem xmlns:ds="http://schemas.openxmlformats.org/officeDocument/2006/customXml" ds:itemID="{30E06E9C-76CF-4F0D-8D1A-5068421BAF61}">
  <ds:schemaRefs>
    <ds:schemaRef ds:uri="http://schemas.microsoft.com/sharepoint/v3/contenttype/forms"/>
  </ds:schemaRefs>
</ds:datastoreItem>
</file>

<file path=customXml/itemProps2.xml><?xml version="1.0" encoding="utf-8"?>
<ds:datastoreItem xmlns:ds="http://schemas.openxmlformats.org/officeDocument/2006/customXml" ds:itemID="{948870CB-DA01-4C3F-81E8-144E2F5E071C}">
  <ds:schemaRefs>
    <ds:schemaRef ds:uri="http://schemas.microsoft.com/office/2006/documentManagement/types"/>
    <ds:schemaRef ds:uri="http://schemas.microsoft.com/office/infopath/2007/PartnerControls"/>
    <ds:schemaRef ds:uri="http://purl.org/dc/terms/"/>
    <ds:schemaRef ds:uri="http://www.w3.org/XML/1998/namespace"/>
    <ds:schemaRef ds:uri="http://schemas.openxmlformats.org/package/2006/metadata/core-properties"/>
    <ds:schemaRef ds:uri="c2d54b8f-ed7c-47fb-898b-136e675c4f0b"/>
    <ds:schemaRef ds:uri="http://purl.org/dc/elements/1.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2A8DDF65-4A73-4AD5-A77B-185E0E3B80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d54b8f-ed7c-47fb-898b-136e675c4f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2A4AC67-8884-4E72-B729-1B85356D67CF}">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Introduction</vt:lpstr>
      <vt:lpstr>Cover Page</vt:lpstr>
      <vt:lpstr>Data</vt:lpstr>
      <vt:lpstr>Query Instructions-Target Codes</vt:lpstr>
      <vt:lpstr>Instructions</vt:lpstr>
      <vt:lpstr>3DigitZIP</vt:lpstr>
      <vt:lpstr>Example</vt:lpstr>
      <vt:lpstr>Data Identifiers Code Changes</vt:lpstr>
      <vt:lpstr>Data!Print_Area</vt:lpstr>
      <vt:lpstr>Instructions!Print_Area</vt:lpstr>
      <vt:lpstr>Introduction!Print_Area</vt:lpstr>
      <vt:lpstr>'Query Instructions-Target Codes'!Print_Area</vt:lpstr>
      <vt:lpstr>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Reimbursement Rates Data Template</dc:title>
  <dc:subject>Reimbursement Rates</dc:subject>
  <dc:creator/>
  <cp:lastModifiedBy/>
  <dcterms:created xsi:type="dcterms:W3CDTF">2016-07-14T13:26:32Z</dcterms:created>
  <dcterms:modified xsi:type="dcterms:W3CDTF">2026-01-05T13:36:01Z</dcterms:modified>
  <cp:contentStatus>v6.0</cp:contentStatus>
  <cp:version>6.0</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Document Type (Life and Health)">
    <vt:lpwstr/>
  </property>
  <property fmtid="{D5CDD505-2E9C-101B-9397-08002B2CF9AE}" pid="4" name="Fiscal Year(s)">
    <vt:lpwstr/>
  </property>
  <property fmtid="{D5CDD505-2E9C-101B-9397-08002B2CF9AE}" pid="5" name="Calendar Year(s)">
    <vt:lpwstr/>
  </property>
  <property fmtid="{D5CDD505-2E9C-101B-9397-08002B2CF9AE}" pid="6" name="Legislative Session">
    <vt:lpwstr/>
  </property>
  <property fmtid="{D5CDD505-2E9C-101B-9397-08002B2CF9AE}" pid="7" name="Retention Policy">
    <vt:lpwstr/>
  </property>
  <property fmtid="{D5CDD505-2E9C-101B-9397-08002B2CF9AE}" pid="8" name="lcf76f155ced4ddcb4097134ff3c332f">
    <vt:lpwstr/>
  </property>
  <property fmtid="{D5CDD505-2E9C-101B-9397-08002B2CF9AE}" pid="9" name="ContentTypeId">
    <vt:lpwstr>0x010100F2415953618F9E4485EB93ABF3225B1F00C5358A94FC9C524F85CF3709E15BE041</vt:lpwstr>
  </property>
  <property fmtid="{D5CDD505-2E9C-101B-9397-08002B2CF9AE}" pid="10" name="Calendar_x0020_Year_x0028_s_x0029_">
    <vt:lpwstr/>
  </property>
  <property fmtid="{D5CDD505-2E9C-101B-9397-08002B2CF9AE}" pid="11" name="Legislative_x0020_Session">
    <vt:lpwstr/>
  </property>
  <property fmtid="{D5CDD505-2E9C-101B-9397-08002B2CF9AE}" pid="12" name="Retention_x0020_Policy">
    <vt:lpwstr/>
  </property>
  <property fmtid="{D5CDD505-2E9C-101B-9397-08002B2CF9AE}" pid="13" name="Document_x0020_Type_x0020__x0028_Life_x0020_and_x0020_Health_x0029_">
    <vt:lpwstr/>
  </property>
  <property fmtid="{D5CDD505-2E9C-101B-9397-08002B2CF9AE}" pid="14" name="Fiscal_x0020_Year_x0028_s_x0029_">
    <vt:lpwstr/>
  </property>
  <property fmtid="{D5CDD505-2E9C-101B-9397-08002B2CF9AE}" pid="15" name="MSIP_Label_ba62d2fa-4fb9-40b5-9131-9ae16a6c0ad0_Enabled">
    <vt:lpwstr>true</vt:lpwstr>
  </property>
  <property fmtid="{D5CDD505-2E9C-101B-9397-08002B2CF9AE}" pid="16" name="MSIP_Label_ba62d2fa-4fb9-40b5-9131-9ae16a6c0ad0_SetDate">
    <vt:lpwstr>2025-01-13T21:12:01Z</vt:lpwstr>
  </property>
  <property fmtid="{D5CDD505-2E9C-101B-9397-08002B2CF9AE}" pid="17" name="MSIP_Label_ba62d2fa-4fb9-40b5-9131-9ae16a6c0ad0_Method">
    <vt:lpwstr>Standard</vt:lpwstr>
  </property>
  <property fmtid="{D5CDD505-2E9C-101B-9397-08002B2CF9AE}" pid="18" name="MSIP_Label_ba62d2fa-4fb9-40b5-9131-9ae16a6c0ad0_Name">
    <vt:lpwstr>Internal</vt:lpwstr>
  </property>
  <property fmtid="{D5CDD505-2E9C-101B-9397-08002B2CF9AE}" pid="19" name="MSIP_Label_ba62d2fa-4fb9-40b5-9131-9ae16a6c0ad0_SiteId">
    <vt:lpwstr>6c600c88-7a50-421a-9817-a970a01aed2a</vt:lpwstr>
  </property>
  <property fmtid="{D5CDD505-2E9C-101B-9397-08002B2CF9AE}" pid="20" name="MSIP_Label_ba62d2fa-4fb9-40b5-9131-9ae16a6c0ad0_ActionId">
    <vt:lpwstr>53fab57f-f7e5-481a-a517-89cc46dc5ff4</vt:lpwstr>
  </property>
  <property fmtid="{D5CDD505-2E9C-101B-9397-08002B2CF9AE}" pid="21" name="MSIP_Label_ba62d2fa-4fb9-40b5-9131-9ae16a6c0ad0_ContentBits">
    <vt:lpwstr>0</vt:lpwstr>
  </property>
  <property fmtid="{D5CDD505-2E9C-101B-9397-08002B2CF9AE}" pid="22" name="Sensitivity">
    <vt:lpwstr>1;#Internal|6ac4f884-da03-427a-b910-4312ddf3e30d</vt:lpwstr>
  </property>
</Properties>
</file>